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0280" windowHeight="77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Sheet1!$8:$12</definedName>
  </definedNames>
  <calcPr calcId="144525"/>
</workbook>
</file>

<file path=xl/calcChain.xml><?xml version="1.0" encoding="utf-8"?>
<calcChain xmlns="http://schemas.openxmlformats.org/spreadsheetml/2006/main">
  <c r="S85" i="1" l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I76" i="1"/>
  <c r="S51" i="1"/>
  <c r="R51" i="1"/>
  <c r="Q51" i="1"/>
  <c r="P51" i="1"/>
  <c r="O51" i="1"/>
  <c r="O13" i="1" s="1"/>
  <c r="N51" i="1"/>
  <c r="M51" i="1"/>
  <c r="L51" i="1"/>
  <c r="K51" i="1"/>
  <c r="J51" i="1"/>
  <c r="I51" i="1"/>
  <c r="H51" i="1"/>
  <c r="G51" i="1"/>
  <c r="F51" i="1"/>
  <c r="E51" i="1"/>
  <c r="D51" i="1"/>
  <c r="C51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I26" i="1"/>
  <c r="I23" i="1"/>
  <c r="I22" i="1"/>
  <c r="I16" i="1"/>
  <c r="I15" i="1" s="1"/>
  <c r="I13" i="1" s="1"/>
  <c r="S15" i="1"/>
  <c r="R15" i="1"/>
  <c r="Q15" i="1"/>
  <c r="Q13" i="1" s="1"/>
  <c r="P15" i="1"/>
  <c r="O15" i="1"/>
  <c r="N15" i="1"/>
  <c r="N13" i="1" s="1"/>
  <c r="M15" i="1"/>
  <c r="M13" i="1" s="1"/>
  <c r="L15" i="1"/>
  <c r="L13" i="1" s="1"/>
  <c r="K15" i="1"/>
  <c r="J15" i="1"/>
  <c r="J13" i="1" s="1"/>
  <c r="H15" i="1"/>
  <c r="H13" i="1" s="1"/>
  <c r="G15" i="1"/>
  <c r="F15" i="1"/>
  <c r="F13" i="1" s="1"/>
  <c r="E15" i="1"/>
  <c r="D15" i="1"/>
  <c r="C15" i="1"/>
  <c r="S13" i="1"/>
  <c r="G13" i="1"/>
  <c r="E13" i="1"/>
  <c r="C13" i="1"/>
  <c r="K13" i="1" l="1"/>
  <c r="P13" i="1"/>
  <c r="R13" i="1"/>
  <c r="D13" i="1"/>
</calcChain>
</file>

<file path=xl/sharedStrings.xml><?xml version="1.0" encoding="utf-8"?>
<sst xmlns="http://schemas.openxmlformats.org/spreadsheetml/2006/main" count="128" uniqueCount="84">
  <si>
    <t xml:space="preserve">     UBND TỈNH LẠNG SƠN</t>
  </si>
  <si>
    <t xml:space="preserve">SỞ GIÁO DỤC VÀ ĐÀO TẠO </t>
  </si>
  <si>
    <t xml:space="preserve">  </t>
  </si>
  <si>
    <t>Biểu 02</t>
  </si>
  <si>
    <t>THỐNG KÊ SỐ LIỆU HỌC SINH, SINH VIÊN</t>
  </si>
  <si>
    <t>(Số liệu tính đến  thời điểm giao ban quý I)</t>
  </si>
  <si>
    <t xml:space="preserve"> </t>
  </si>
  <si>
    <t>TT</t>
  </si>
  <si>
    <t>Đơn vị</t>
  </si>
  <si>
    <t>Số trẻ/HSSV sơ kết HKI</t>
  </si>
  <si>
    <t>Số lớp/ Nhóm trẻ tính đến giao ban quý I</t>
  </si>
  <si>
    <t>Lý do tăng/giảm</t>
  </si>
  <si>
    <t xml:space="preserve">Ghi chú
</t>
  </si>
  <si>
    <t>Tổng số</t>
  </si>
  <si>
    <t>Trong tổng số</t>
  </si>
  <si>
    <t>Số trẻ/học sinh/SV tăng (+) giảm (-) so với đầu năm học</t>
  </si>
  <si>
    <t xml:space="preserve">Số chuyển đến </t>
  </si>
  <si>
    <t>Huy động thêm</t>
  </si>
  <si>
    <t>Số chuyển đi</t>
  </si>
  <si>
    <t>Các trường hợp đặc biệt như khuyết tật, chết…</t>
  </si>
  <si>
    <t>Thôi học</t>
  </si>
  <si>
    <t>Thôi học (do một trong các nguyên nhân)</t>
  </si>
  <si>
    <t xml:space="preserve">Số trẻ/ học sinh/ SV nữ </t>
  </si>
  <si>
    <t>Số trẻ/học sinh/SV dân tộc</t>
  </si>
  <si>
    <t>Số trẻ/học sinh/SV nữ dân tộc</t>
  </si>
  <si>
    <t>Do học lực yếu, kém dẫn đến bỏ học</t>
  </si>
  <si>
    <t>Do gia đình khó khăn</t>
  </si>
  <si>
    <t>Do đi lao động</t>
  </si>
  <si>
    <t>Lý do khác  (ghi rõ trường hợp khuyết tât, chết )</t>
  </si>
  <si>
    <t>Tổng</t>
  </si>
  <si>
    <t>CĐSP Lạng Sơn</t>
  </si>
  <si>
    <t xml:space="preserve">350 do tốt nghiệp </t>
  </si>
  <si>
    <t>I. MẦM NON</t>
  </si>
  <si>
    <t>Bắc Sơn</t>
  </si>
  <si>
    <t>Bình Gia</t>
  </si>
  <si>
    <t>Cao Lộc</t>
  </si>
  <si>
    <t>Chi Lăng</t>
  </si>
  <si>
    <t>Trẻ khuyết tật: 15</t>
  </si>
  <si>
    <t>Đình Lập</t>
  </si>
  <si>
    <t>Hữu Lũng</t>
  </si>
  <si>
    <t>Lộc Bình</t>
  </si>
  <si>
    <t>Thành phố</t>
  </si>
  <si>
    <t>Tràng Định</t>
  </si>
  <si>
    <t>Văn Lãng</t>
  </si>
  <si>
    <t>Văn Quan</t>
  </si>
  <si>
    <t>II. TIỂU HỌC</t>
  </si>
  <si>
    <t>01 học sinh nghỉ chữa bệnh</t>
  </si>
  <si>
    <t>III. THCS</t>
  </si>
  <si>
    <t>Chết 01; nghỉ học để chữa bệnh 03</t>
  </si>
  <si>
    <t>nghỉ bảo lưu chữa bệnh</t>
  </si>
  <si>
    <t>IV. Khối THPT</t>
  </si>
  <si>
    <t>Ba Sơn</t>
  </si>
  <si>
    <t>Chu Văn An</t>
  </si>
  <si>
    <t xml:space="preserve">DTNT </t>
  </si>
  <si>
    <t>Đồng Bành</t>
  </si>
  <si>
    <t>Đồng Đăng</t>
  </si>
  <si>
    <t>Hòa Bình</t>
  </si>
  <si>
    <t>Hội Hoan</t>
  </si>
  <si>
    <t>nghỉ để điều trị bệnh</t>
  </si>
  <si>
    <t>Nghỉ học đi làm</t>
  </si>
  <si>
    <t>Hoàng Văn Thụ</t>
  </si>
  <si>
    <t>Lương Văn Tri</t>
  </si>
  <si>
    <t>Na Dương</t>
  </si>
  <si>
    <t>điều trị bệnh</t>
  </si>
  <si>
    <t>Pác Khuông</t>
  </si>
  <si>
    <t>Tân Thành</t>
  </si>
  <si>
    <t>Tú Đoạn</t>
  </si>
  <si>
    <t>1 chữa bệnh</t>
  </si>
  <si>
    <t>Vân Nham</t>
  </si>
  <si>
    <t>Việt Bắc</t>
  </si>
  <si>
    <t>Vũ Lễ</t>
  </si>
  <si>
    <t>THCS&amp;THPT Bình Độ</t>
  </si>
  <si>
    <t>1 học sinh chết</t>
  </si>
  <si>
    <t>PTDTNT Tràng Định</t>
  </si>
  <si>
    <t>PTDTNT Bình Gia</t>
  </si>
  <si>
    <t>xin chuyển trường</t>
  </si>
  <si>
    <t>PTDTNT Lộc Bình</t>
  </si>
  <si>
    <t>PTDTNT Cao Lộc</t>
  </si>
  <si>
    <t>PTDTNT Văn Quan</t>
  </si>
  <si>
    <t>PTDTNT Chi Lăng</t>
  </si>
  <si>
    <t xml:space="preserve">VI. Khối Trung tâm </t>
  </si>
  <si>
    <t xml:space="preserve">GDTX 1 </t>
  </si>
  <si>
    <t>GDTX 2</t>
  </si>
  <si>
    <t>Số trẻ/học sinh/sinh viên đến giao ban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</si>
</sst>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color theme="1"/>
      <name val="Times New Roman"/>
      <family val="2"/>
      <charset val="163"/>
    </font>
    <font>
      <sz val="10"/>
      <color theme="1"/>
      <name val="Times New Roman"/>
      <family val="1"/>
      <charset val="163"/>
    </font>
    <font>
      <sz val="10"/>
      <color rgb="FF000000"/>
      <name val="Times New Roman"/>
      <family val="1"/>
      <charset val="163"/>
    </font>
    <font>
      <b/>
      <sz val="10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b/>
      <sz val="10"/>
      <color rgb="FFFF0000"/>
      <name val="Times New Roman"/>
      <family val="1"/>
      <charset val="163"/>
    </font>
    <font>
      <sz val="10"/>
      <name val="Times New Roman"/>
      <family val="1"/>
      <charset val="163"/>
    </font>
    <font>
      <i/>
      <sz val="10"/>
      <color theme="1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/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2" fillId="4" borderId="5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0" borderId="12" xfId="0" applyFont="1" applyBorder="1" applyAlignment="1">
      <alignment vertical="center" wrapText="1"/>
    </xf>
    <xf numFmtId="0" fontId="1" fillId="3" borderId="12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1" fillId="3" borderId="6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wrapText="1"/>
    </xf>
    <xf numFmtId="0" fontId="1" fillId="4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3" fillId="0" borderId="8" xfId="0" applyFont="1" applyBorder="1" applyAlignment="1">
      <alignment horizontal="center" vertical="center" wrapText="1"/>
    </xf>
    <xf numFmtId="0" fontId="6" fillId="0" borderId="9" xfId="0" applyFont="1" applyBorder="1"/>
    <xf numFmtId="0" fontId="6" fillId="0" borderId="10" xfId="0" applyFont="1" applyBorder="1"/>
    <xf numFmtId="0" fontId="6" fillId="0" borderId="1" xfId="0" applyFont="1" applyBorder="1"/>
    <xf numFmtId="0" fontId="7" fillId="0" borderId="2" xfId="0" applyFont="1" applyBorder="1" applyAlignment="1">
      <alignment horizontal="center" vertical="center" wrapText="1"/>
    </xf>
    <xf numFmtId="0" fontId="6" fillId="0" borderId="11" xfId="0" applyFont="1" applyBorder="1"/>
    <xf numFmtId="0" fontId="3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Border="1"/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6" fillId="0" borderId="7" xfId="0" applyFont="1" applyBorder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9"/>
  <sheetViews>
    <sheetView tabSelected="1" topLeftCell="A7" workbookViewId="0">
      <selection activeCell="K17" sqref="K17"/>
    </sheetView>
  </sheetViews>
  <sheetFormatPr defaultRowHeight="18.75" x14ac:dyDescent="0.3"/>
  <cols>
    <col min="1" max="1" width="3.33203125" style="62" customWidth="1"/>
    <col min="2" max="2" width="11.5546875" style="62" customWidth="1"/>
    <col min="3" max="3" width="6.44140625" style="62" customWidth="1"/>
    <col min="4" max="4" width="6.109375" style="62" customWidth="1"/>
    <col min="5" max="5" width="5.88671875" style="62" customWidth="1"/>
    <col min="6" max="6" width="5.5546875" style="62" customWidth="1"/>
    <col min="7" max="7" width="6.21875" style="62" customWidth="1"/>
    <col min="8" max="8" width="5.88671875" style="62" customWidth="1"/>
    <col min="9" max="9" width="5.77734375" style="62" customWidth="1"/>
    <col min="10" max="10" width="5.33203125" style="62" customWidth="1"/>
    <col min="11" max="12" width="5" style="62" customWidth="1"/>
    <col min="13" max="13" width="5.5546875" style="62" customWidth="1"/>
    <col min="14" max="14" width="4.88671875" style="62" customWidth="1"/>
    <col min="15" max="16" width="5.44140625" style="62" customWidth="1"/>
    <col min="17" max="17" width="5.33203125" style="62" customWidth="1"/>
    <col min="18" max="18" width="6.88671875" style="62" customWidth="1"/>
    <col min="19" max="19" width="8.21875" style="72" customWidth="1"/>
  </cols>
  <sheetData>
    <row r="1" spans="1:19" x14ac:dyDescent="0.3">
      <c r="A1" s="93" t="s">
        <v>0</v>
      </c>
      <c r="B1" s="94"/>
      <c r="C1" s="94"/>
      <c r="D1" s="94"/>
      <c r="E1" s="9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x14ac:dyDescent="0.3">
      <c r="A2" s="95" t="s">
        <v>1</v>
      </c>
      <c r="B2" s="94"/>
      <c r="C2" s="94"/>
      <c r="D2" s="94"/>
      <c r="E2" s="9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">
      <c r="A3" s="2" t="s">
        <v>2</v>
      </c>
      <c r="B3" s="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 t="s">
        <v>3</v>
      </c>
      <c r="S3" s="2"/>
    </row>
    <row r="4" spans="1:19" x14ac:dyDescent="0.3">
      <c r="A4" s="96" t="s">
        <v>4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</row>
    <row r="5" spans="1:19" x14ac:dyDescent="0.3">
      <c r="A5" s="97" t="s">
        <v>5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</row>
    <row r="6" spans="1:19" x14ac:dyDescent="0.3">
      <c r="A6" s="5"/>
      <c r="B6" s="98" t="s">
        <v>6</v>
      </c>
      <c r="C6" s="94"/>
      <c r="D6" s="94"/>
      <c r="E6" s="94"/>
      <c r="F6" s="94"/>
      <c r="G6" s="94"/>
      <c r="H6" s="94"/>
      <c r="I6" s="6"/>
      <c r="J6" s="6"/>
      <c r="K6" s="6"/>
      <c r="L6" s="6"/>
      <c r="M6" s="6"/>
      <c r="N6" s="6"/>
      <c r="O6" s="6"/>
      <c r="P6" s="6"/>
      <c r="Q6" s="6"/>
      <c r="R6" s="6"/>
      <c r="S6" s="64"/>
    </row>
    <row r="7" spans="1:19" x14ac:dyDescent="0.3">
      <c r="A7" s="5"/>
      <c r="B7" s="83"/>
      <c r="C7" s="83"/>
      <c r="D7" s="83"/>
      <c r="E7" s="83"/>
      <c r="F7" s="83"/>
      <c r="G7" s="83"/>
      <c r="H7" s="83"/>
      <c r="I7" s="6"/>
      <c r="J7" s="6"/>
      <c r="K7" s="6"/>
      <c r="L7" s="6"/>
      <c r="M7" s="6"/>
      <c r="N7" s="5"/>
      <c r="O7" s="5"/>
      <c r="P7" s="5"/>
      <c r="Q7" s="5"/>
      <c r="R7" s="5"/>
      <c r="S7" s="65"/>
    </row>
    <row r="8" spans="1:19" ht="26.25" customHeight="1" x14ac:dyDescent="0.3">
      <c r="A8" s="91" t="s">
        <v>7</v>
      </c>
      <c r="B8" s="91" t="s">
        <v>8</v>
      </c>
      <c r="C8" s="91" t="s">
        <v>9</v>
      </c>
      <c r="D8" s="91" t="s">
        <v>10</v>
      </c>
      <c r="E8" s="87" t="s">
        <v>83</v>
      </c>
      <c r="F8" s="88"/>
      <c r="G8" s="88"/>
      <c r="H8" s="77"/>
      <c r="I8" s="87" t="s">
        <v>11</v>
      </c>
      <c r="J8" s="88"/>
      <c r="K8" s="88"/>
      <c r="L8" s="88"/>
      <c r="M8" s="88"/>
      <c r="N8" s="88"/>
      <c r="O8" s="88"/>
      <c r="P8" s="88"/>
      <c r="Q8" s="88"/>
      <c r="R8" s="88"/>
      <c r="S8" s="89" t="s">
        <v>12</v>
      </c>
    </row>
    <row r="9" spans="1:19" x14ac:dyDescent="0.3">
      <c r="A9" s="92"/>
      <c r="B9" s="92"/>
      <c r="C9" s="92"/>
      <c r="D9" s="92"/>
      <c r="E9" s="91" t="s">
        <v>13</v>
      </c>
      <c r="F9" s="87" t="s">
        <v>14</v>
      </c>
      <c r="G9" s="88"/>
      <c r="H9" s="77"/>
      <c r="I9" s="84" t="s">
        <v>15</v>
      </c>
      <c r="J9" s="84" t="s">
        <v>16</v>
      </c>
      <c r="K9" s="84" t="s">
        <v>17</v>
      </c>
      <c r="L9" s="84" t="s">
        <v>18</v>
      </c>
      <c r="M9" s="84" t="s">
        <v>19</v>
      </c>
      <c r="N9" s="84" t="s">
        <v>20</v>
      </c>
      <c r="O9" s="80" t="s">
        <v>21</v>
      </c>
      <c r="P9" s="81"/>
      <c r="Q9" s="81"/>
      <c r="R9" s="81"/>
      <c r="S9" s="90"/>
    </row>
    <row r="10" spans="1:19" x14ac:dyDescent="0.3">
      <c r="A10" s="92"/>
      <c r="B10" s="92"/>
      <c r="C10" s="92"/>
      <c r="D10" s="92"/>
      <c r="E10" s="92"/>
      <c r="F10" s="84" t="s">
        <v>22</v>
      </c>
      <c r="G10" s="84" t="s">
        <v>23</v>
      </c>
      <c r="H10" s="84" t="s">
        <v>24</v>
      </c>
      <c r="I10" s="92"/>
      <c r="J10" s="92"/>
      <c r="K10" s="92"/>
      <c r="L10" s="92"/>
      <c r="M10" s="92"/>
      <c r="N10" s="92"/>
      <c r="O10" s="82"/>
      <c r="P10" s="83"/>
      <c r="Q10" s="83"/>
      <c r="R10" s="83"/>
      <c r="S10" s="90"/>
    </row>
    <row r="11" spans="1:19" ht="96.75" customHeight="1" x14ac:dyDescent="0.3">
      <c r="A11" s="92"/>
      <c r="B11" s="92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7" t="s">
        <v>25</v>
      </c>
      <c r="P11" s="7" t="s">
        <v>26</v>
      </c>
      <c r="Q11" s="7" t="s">
        <v>27</v>
      </c>
      <c r="R11" s="8" t="s">
        <v>28</v>
      </c>
      <c r="S11" s="90"/>
    </row>
    <row r="12" spans="1:19" x14ac:dyDescent="0.3">
      <c r="A12" s="85"/>
      <c r="B12" s="85"/>
      <c r="C12" s="7">
        <v>1</v>
      </c>
      <c r="D12" s="7">
        <v>2</v>
      </c>
      <c r="E12" s="7">
        <v>3</v>
      </c>
      <c r="F12" s="7">
        <v>4</v>
      </c>
      <c r="G12" s="7">
        <v>5</v>
      </c>
      <c r="H12" s="7">
        <v>6</v>
      </c>
      <c r="I12" s="7">
        <v>7</v>
      </c>
      <c r="J12" s="7">
        <v>8</v>
      </c>
      <c r="K12" s="7">
        <v>9</v>
      </c>
      <c r="L12" s="7">
        <v>10</v>
      </c>
      <c r="M12" s="7">
        <v>11</v>
      </c>
      <c r="N12" s="7">
        <v>12</v>
      </c>
      <c r="O12" s="7">
        <v>13</v>
      </c>
      <c r="P12" s="7">
        <v>14</v>
      </c>
      <c r="Q12" s="7">
        <v>15</v>
      </c>
      <c r="R12" s="8">
        <v>16</v>
      </c>
      <c r="S12" s="9">
        <v>17</v>
      </c>
    </row>
    <row r="13" spans="1:19" x14ac:dyDescent="0.3">
      <c r="A13" s="86" t="s">
        <v>29</v>
      </c>
      <c r="B13" s="77"/>
      <c r="C13" s="10">
        <f t="shared" ref="C13:S13" si="0">SUM(C14,C15,C27,C39,C51,C85)</f>
        <v>205967</v>
      </c>
      <c r="D13" s="10">
        <f t="shared" si="0"/>
        <v>7928</v>
      </c>
      <c r="E13" s="10">
        <f t="shared" si="0"/>
        <v>205372</v>
      </c>
      <c r="F13" s="10">
        <f t="shared" si="0"/>
        <v>98100</v>
      </c>
      <c r="G13" s="10">
        <f t="shared" si="0"/>
        <v>174928</v>
      </c>
      <c r="H13" s="10">
        <f t="shared" si="0"/>
        <v>87670</v>
      </c>
      <c r="I13" s="10">
        <f t="shared" si="0"/>
        <v>385</v>
      </c>
      <c r="J13" s="10">
        <f t="shared" si="0"/>
        <v>248</v>
      </c>
      <c r="K13" s="10">
        <f t="shared" si="0"/>
        <v>1145</v>
      </c>
      <c r="L13" s="10">
        <f t="shared" si="0"/>
        <v>364</v>
      </c>
      <c r="M13" s="10">
        <f t="shared" si="0"/>
        <v>391</v>
      </c>
      <c r="N13" s="10">
        <f t="shared" si="0"/>
        <v>365</v>
      </c>
      <c r="O13" s="10">
        <f t="shared" si="0"/>
        <v>31</v>
      </c>
      <c r="P13" s="10">
        <f t="shared" si="0"/>
        <v>21</v>
      </c>
      <c r="Q13" s="10">
        <f t="shared" si="0"/>
        <v>227</v>
      </c>
      <c r="R13" s="11">
        <f t="shared" si="0"/>
        <v>91</v>
      </c>
      <c r="S13" s="12">
        <f t="shared" si="0"/>
        <v>0</v>
      </c>
    </row>
    <row r="14" spans="1:19" ht="25.5" customHeight="1" x14ac:dyDescent="0.3">
      <c r="A14" s="13">
        <v>1</v>
      </c>
      <c r="B14" s="14" t="s">
        <v>30</v>
      </c>
      <c r="C14" s="15">
        <v>1509</v>
      </c>
      <c r="D14" s="16">
        <v>53</v>
      </c>
      <c r="E14" s="16">
        <v>1487</v>
      </c>
      <c r="F14" s="16">
        <v>984</v>
      </c>
      <c r="G14" s="16">
        <v>1220</v>
      </c>
      <c r="H14" s="16">
        <v>855</v>
      </c>
      <c r="I14" s="16">
        <v>60</v>
      </c>
      <c r="J14" s="16">
        <v>1</v>
      </c>
      <c r="K14" s="16">
        <v>471</v>
      </c>
      <c r="L14" s="16">
        <v>24</v>
      </c>
      <c r="M14" s="16">
        <v>350</v>
      </c>
      <c r="N14" s="16">
        <v>25</v>
      </c>
      <c r="O14" s="16"/>
      <c r="P14" s="16"/>
      <c r="Q14" s="16"/>
      <c r="R14" s="17">
        <v>25</v>
      </c>
      <c r="S14" s="18" t="s">
        <v>31</v>
      </c>
    </row>
    <row r="15" spans="1:19" x14ac:dyDescent="0.3">
      <c r="A15" s="76" t="s">
        <v>32</v>
      </c>
      <c r="B15" s="77"/>
      <c r="C15" s="19">
        <f t="shared" ref="C15:S15" si="1">SUM(C16:C26)</f>
        <v>53997</v>
      </c>
      <c r="D15" s="19">
        <f t="shared" si="1"/>
        <v>2230</v>
      </c>
      <c r="E15" s="19">
        <f t="shared" si="1"/>
        <v>53829</v>
      </c>
      <c r="F15" s="19">
        <f t="shared" si="1"/>
        <v>25118</v>
      </c>
      <c r="G15" s="19">
        <f t="shared" si="1"/>
        <v>47361</v>
      </c>
      <c r="H15" s="19">
        <f t="shared" si="1"/>
        <v>21732</v>
      </c>
      <c r="I15" s="19">
        <f t="shared" si="1"/>
        <v>672</v>
      </c>
      <c r="J15" s="19">
        <f t="shared" si="1"/>
        <v>26</v>
      </c>
      <c r="K15" s="19">
        <f t="shared" si="1"/>
        <v>674</v>
      </c>
      <c r="L15" s="19">
        <f t="shared" si="1"/>
        <v>28</v>
      </c>
      <c r="M15" s="19">
        <f t="shared" si="1"/>
        <v>15</v>
      </c>
      <c r="N15" s="19">
        <f t="shared" si="1"/>
        <v>0</v>
      </c>
      <c r="O15" s="19">
        <f t="shared" si="1"/>
        <v>0</v>
      </c>
      <c r="P15" s="19">
        <f t="shared" si="1"/>
        <v>0</v>
      </c>
      <c r="Q15" s="19">
        <f t="shared" si="1"/>
        <v>0</v>
      </c>
      <c r="R15" s="20">
        <f t="shared" si="1"/>
        <v>0</v>
      </c>
      <c r="S15" s="21">
        <f t="shared" si="1"/>
        <v>0</v>
      </c>
    </row>
    <row r="16" spans="1:19" x14ac:dyDescent="0.3">
      <c r="A16" s="13">
        <v>1</v>
      </c>
      <c r="B16" s="14" t="s">
        <v>33</v>
      </c>
      <c r="C16" s="22">
        <v>4669</v>
      </c>
      <c r="D16" s="22">
        <v>192</v>
      </c>
      <c r="E16" s="22">
        <v>4722</v>
      </c>
      <c r="F16" s="22">
        <v>2269</v>
      </c>
      <c r="G16" s="22">
        <v>4420</v>
      </c>
      <c r="H16" s="22">
        <v>2173</v>
      </c>
      <c r="I16" s="23">
        <f>53</f>
        <v>53</v>
      </c>
      <c r="J16" s="22"/>
      <c r="K16" s="22">
        <v>53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5"/>
    </row>
    <row r="17" spans="1:19" x14ac:dyDescent="0.3">
      <c r="A17" s="13">
        <v>2</v>
      </c>
      <c r="B17" s="14" t="s">
        <v>34</v>
      </c>
      <c r="C17" s="26">
        <v>3510</v>
      </c>
      <c r="D17" s="27">
        <v>175</v>
      </c>
      <c r="E17" s="27">
        <v>3590</v>
      </c>
      <c r="F17" s="27">
        <v>1701</v>
      </c>
      <c r="G17" s="27">
        <v>3430</v>
      </c>
      <c r="H17" s="27">
        <v>1105</v>
      </c>
      <c r="I17" s="27">
        <v>90</v>
      </c>
      <c r="J17" s="27">
        <v>8</v>
      </c>
      <c r="K17" s="27">
        <v>82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5"/>
    </row>
    <row r="18" spans="1:19" x14ac:dyDescent="0.3">
      <c r="A18" s="13">
        <v>3</v>
      </c>
      <c r="B18" s="14" t="s">
        <v>35</v>
      </c>
      <c r="C18" s="29">
        <v>5615</v>
      </c>
      <c r="D18" s="30">
        <v>233</v>
      </c>
      <c r="E18" s="30">
        <v>5637</v>
      </c>
      <c r="F18" s="30">
        <v>2616</v>
      </c>
      <c r="G18" s="30">
        <v>5118</v>
      </c>
      <c r="H18" s="30">
        <v>2410</v>
      </c>
      <c r="I18" s="30">
        <v>22</v>
      </c>
      <c r="J18" s="30">
        <v>10</v>
      </c>
      <c r="K18" s="30">
        <v>26</v>
      </c>
      <c r="L18" s="30">
        <v>14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25"/>
    </row>
    <row r="19" spans="1:19" ht="25.5" x14ac:dyDescent="0.3">
      <c r="A19" s="13">
        <v>4</v>
      </c>
      <c r="B19" s="14" t="s">
        <v>36</v>
      </c>
      <c r="C19" s="22">
        <v>5332</v>
      </c>
      <c r="D19" s="22">
        <v>211</v>
      </c>
      <c r="E19" s="22">
        <v>5332</v>
      </c>
      <c r="F19" s="22">
        <v>2471</v>
      </c>
      <c r="G19" s="22">
        <v>4913</v>
      </c>
      <c r="H19" s="22">
        <v>2277</v>
      </c>
      <c r="I19" s="22">
        <v>0</v>
      </c>
      <c r="J19" s="22">
        <v>0</v>
      </c>
      <c r="K19" s="22">
        <v>0</v>
      </c>
      <c r="L19" s="22">
        <v>0</v>
      </c>
      <c r="M19" s="22">
        <v>15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5" t="s">
        <v>37</v>
      </c>
    </row>
    <row r="20" spans="1:19" x14ac:dyDescent="0.3">
      <c r="A20" s="13">
        <v>5</v>
      </c>
      <c r="B20" s="14" t="s">
        <v>38</v>
      </c>
      <c r="C20" s="29">
        <v>2347</v>
      </c>
      <c r="D20" s="30">
        <v>142</v>
      </c>
      <c r="E20" s="30">
        <v>2338</v>
      </c>
      <c r="F20" s="30">
        <v>1082</v>
      </c>
      <c r="G20" s="30">
        <v>2172</v>
      </c>
      <c r="H20" s="30">
        <v>1006</v>
      </c>
      <c r="I20" s="30">
        <v>9</v>
      </c>
      <c r="J20" s="30">
        <v>3</v>
      </c>
      <c r="K20" s="30">
        <v>6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75">
        <v>0</v>
      </c>
      <c r="S20" s="66"/>
    </row>
    <row r="21" spans="1:19" x14ac:dyDescent="0.3">
      <c r="A21" s="13">
        <v>6</v>
      </c>
      <c r="B21" s="14" t="s">
        <v>39</v>
      </c>
      <c r="C21" s="15">
        <v>8804</v>
      </c>
      <c r="D21" s="16">
        <v>326</v>
      </c>
      <c r="E21" s="16">
        <v>8542</v>
      </c>
      <c r="F21" s="16">
        <v>3876</v>
      </c>
      <c r="G21" s="16">
        <v>6527</v>
      </c>
      <c r="H21" s="16">
        <v>2959</v>
      </c>
      <c r="I21" s="16">
        <v>262</v>
      </c>
      <c r="J21" s="16">
        <v>0</v>
      </c>
      <c r="K21" s="16">
        <v>262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7">
        <v>0</v>
      </c>
      <c r="S21" s="67"/>
    </row>
    <row r="22" spans="1:19" x14ac:dyDescent="0.3">
      <c r="A22" s="13">
        <v>7</v>
      </c>
      <c r="B22" s="14" t="s">
        <v>40</v>
      </c>
      <c r="C22" s="22">
        <v>6247</v>
      </c>
      <c r="D22" s="22">
        <v>262</v>
      </c>
      <c r="E22" s="22">
        <v>6281</v>
      </c>
      <c r="F22" s="32">
        <v>2934</v>
      </c>
      <c r="G22" s="33">
        <v>6001</v>
      </c>
      <c r="H22" s="33">
        <v>2804</v>
      </c>
      <c r="I22" s="33">
        <f>34</f>
        <v>34</v>
      </c>
      <c r="J22" s="33">
        <v>0</v>
      </c>
      <c r="K22" s="33">
        <v>34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5"/>
    </row>
    <row r="23" spans="1:19" x14ac:dyDescent="0.3">
      <c r="A23" s="13">
        <v>8</v>
      </c>
      <c r="B23" s="14" t="s">
        <v>41</v>
      </c>
      <c r="C23" s="22">
        <v>6992</v>
      </c>
      <c r="D23" s="22">
        <v>227</v>
      </c>
      <c r="E23" s="15">
        <v>6848</v>
      </c>
      <c r="F23" s="15">
        <v>3184</v>
      </c>
      <c r="G23" s="15">
        <v>4638</v>
      </c>
      <c r="H23" s="15">
        <v>2201</v>
      </c>
      <c r="I23" s="22">
        <f>144</f>
        <v>144</v>
      </c>
      <c r="J23" s="22">
        <v>0</v>
      </c>
      <c r="K23" s="22">
        <v>144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5"/>
    </row>
    <row r="24" spans="1:19" x14ac:dyDescent="0.3">
      <c r="A24" s="13">
        <v>9</v>
      </c>
      <c r="B24" s="34" t="s">
        <v>42</v>
      </c>
      <c r="C24" s="13">
        <v>3631</v>
      </c>
      <c r="D24" s="13">
        <v>153</v>
      </c>
      <c r="E24" s="13">
        <v>3644</v>
      </c>
      <c r="F24" s="13">
        <v>1686</v>
      </c>
      <c r="G24" s="13">
        <v>3474</v>
      </c>
      <c r="H24" s="13">
        <v>1609</v>
      </c>
      <c r="I24" s="13">
        <v>13</v>
      </c>
      <c r="J24" s="13">
        <v>2</v>
      </c>
      <c r="K24" s="13">
        <v>19</v>
      </c>
      <c r="L24" s="13">
        <v>8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25"/>
    </row>
    <row r="25" spans="1:19" x14ac:dyDescent="0.3">
      <c r="A25" s="13">
        <v>10</v>
      </c>
      <c r="B25" s="14" t="s">
        <v>43</v>
      </c>
      <c r="C25" s="22">
        <v>3007</v>
      </c>
      <c r="D25" s="22">
        <v>141</v>
      </c>
      <c r="E25" s="22">
        <v>3010</v>
      </c>
      <c r="F25" s="22">
        <v>1462</v>
      </c>
      <c r="G25" s="22">
        <v>2822</v>
      </c>
      <c r="H25" s="22">
        <v>1369</v>
      </c>
      <c r="I25" s="22">
        <v>3</v>
      </c>
      <c r="J25" s="22">
        <v>3</v>
      </c>
      <c r="K25" s="22">
        <v>6</v>
      </c>
      <c r="L25" s="22">
        <v>6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4">
        <v>0</v>
      </c>
      <c r="S25" s="25"/>
    </row>
    <row r="26" spans="1:19" x14ac:dyDescent="0.3">
      <c r="A26" s="15">
        <v>11</v>
      </c>
      <c r="B26" s="14" t="s">
        <v>44</v>
      </c>
      <c r="C26" s="15">
        <v>3843</v>
      </c>
      <c r="D26" s="16">
        <v>168</v>
      </c>
      <c r="E26" s="16">
        <v>3885</v>
      </c>
      <c r="F26" s="16">
        <v>1837</v>
      </c>
      <c r="G26" s="16">
        <v>3846</v>
      </c>
      <c r="H26" s="16">
        <v>1819</v>
      </c>
      <c r="I26" s="16">
        <f>E26-C26</f>
        <v>42</v>
      </c>
      <c r="J26" s="16">
        <v>0</v>
      </c>
      <c r="K26" s="16">
        <v>42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5"/>
    </row>
    <row r="27" spans="1:19" x14ac:dyDescent="0.3">
      <c r="A27" s="76" t="s">
        <v>45</v>
      </c>
      <c r="B27" s="77"/>
      <c r="C27" s="19">
        <f t="shared" ref="C27:S27" si="2">SUM(C28:C38)</f>
        <v>75386</v>
      </c>
      <c r="D27" s="19">
        <f t="shared" si="2"/>
        <v>3295</v>
      </c>
      <c r="E27" s="19">
        <f t="shared" si="2"/>
        <v>75398</v>
      </c>
      <c r="F27" s="19">
        <f t="shared" si="2"/>
        <v>35333</v>
      </c>
      <c r="G27" s="19">
        <f t="shared" si="2"/>
        <v>62964</v>
      </c>
      <c r="H27" s="19">
        <f t="shared" si="2"/>
        <v>33494</v>
      </c>
      <c r="I27" s="19">
        <f t="shared" si="2"/>
        <v>-5</v>
      </c>
      <c r="J27" s="19">
        <f t="shared" si="2"/>
        <v>88</v>
      </c>
      <c r="K27" s="19">
        <f t="shared" si="2"/>
        <v>0</v>
      </c>
      <c r="L27" s="19">
        <f t="shared" si="2"/>
        <v>90</v>
      </c>
      <c r="M27" s="19">
        <f t="shared" si="2"/>
        <v>4</v>
      </c>
      <c r="N27" s="19">
        <f t="shared" si="2"/>
        <v>3</v>
      </c>
      <c r="O27" s="19">
        <f t="shared" si="2"/>
        <v>0</v>
      </c>
      <c r="P27" s="19">
        <f t="shared" si="2"/>
        <v>0</v>
      </c>
      <c r="Q27" s="19">
        <f t="shared" si="2"/>
        <v>0</v>
      </c>
      <c r="R27" s="20">
        <f t="shared" si="2"/>
        <v>3</v>
      </c>
      <c r="S27" s="21">
        <f t="shared" si="2"/>
        <v>0</v>
      </c>
    </row>
    <row r="28" spans="1:19" x14ac:dyDescent="0.3">
      <c r="A28" s="13">
        <v>1</v>
      </c>
      <c r="B28" s="14" t="s">
        <v>33</v>
      </c>
      <c r="C28" s="22">
        <v>6168</v>
      </c>
      <c r="D28" s="22">
        <v>302</v>
      </c>
      <c r="E28" s="22">
        <v>6174</v>
      </c>
      <c r="F28" s="22">
        <v>2878</v>
      </c>
      <c r="G28" s="22">
        <v>5802</v>
      </c>
      <c r="H28" s="22">
        <v>2720</v>
      </c>
      <c r="I28" s="22">
        <v>-6</v>
      </c>
      <c r="J28" s="22">
        <v>2</v>
      </c>
      <c r="K28" s="22"/>
      <c r="L28" s="22">
        <v>8</v>
      </c>
      <c r="M28" s="22"/>
      <c r="N28" s="22"/>
      <c r="O28" s="22"/>
      <c r="P28" s="22"/>
      <c r="Q28" s="22"/>
      <c r="R28" s="24"/>
      <c r="S28" s="25"/>
    </row>
    <row r="29" spans="1:19" x14ac:dyDescent="0.3">
      <c r="A29" s="13">
        <v>2</v>
      </c>
      <c r="B29" s="14" t="s">
        <v>34</v>
      </c>
      <c r="C29" s="26">
        <v>4712</v>
      </c>
      <c r="D29" s="27">
        <v>329</v>
      </c>
      <c r="E29" s="27">
        <v>4720</v>
      </c>
      <c r="F29" s="27">
        <v>2314</v>
      </c>
      <c r="G29" s="27">
        <v>4596</v>
      </c>
      <c r="H29" s="27">
        <v>2262</v>
      </c>
      <c r="I29" s="27">
        <v>8</v>
      </c>
      <c r="J29" s="27">
        <v>8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8">
        <v>0</v>
      </c>
      <c r="S29" s="25"/>
    </row>
    <row r="30" spans="1:19" x14ac:dyDescent="0.3">
      <c r="A30" s="13">
        <v>3</v>
      </c>
      <c r="B30" s="14" t="s">
        <v>35</v>
      </c>
      <c r="C30" s="35">
        <v>7623</v>
      </c>
      <c r="D30" s="35">
        <v>330</v>
      </c>
      <c r="E30" s="16">
        <v>7611</v>
      </c>
      <c r="F30" s="16">
        <v>3549</v>
      </c>
      <c r="G30" s="16">
        <v>6954</v>
      </c>
      <c r="H30" s="16">
        <v>3281</v>
      </c>
      <c r="I30" s="16">
        <v>-12</v>
      </c>
      <c r="J30" s="16"/>
      <c r="K30" s="16"/>
      <c r="L30" s="16">
        <v>11</v>
      </c>
      <c r="M30" s="16">
        <v>1</v>
      </c>
      <c r="N30" s="22"/>
      <c r="O30" s="22"/>
      <c r="P30" s="22"/>
      <c r="Q30" s="22"/>
      <c r="R30" s="24"/>
      <c r="S30" s="25"/>
    </row>
    <row r="31" spans="1:19" ht="38.25" x14ac:dyDescent="0.3">
      <c r="A31" s="36">
        <v>4</v>
      </c>
      <c r="B31" s="37" t="s">
        <v>36</v>
      </c>
      <c r="C31" s="38">
        <v>7683</v>
      </c>
      <c r="D31" s="38">
        <v>338</v>
      </c>
      <c r="E31" s="38">
        <v>7685</v>
      </c>
      <c r="F31" s="38">
        <v>3693</v>
      </c>
      <c r="G31" s="38">
        <v>7093</v>
      </c>
      <c r="H31" s="38">
        <v>3420</v>
      </c>
      <c r="I31" s="38">
        <v>-2</v>
      </c>
      <c r="J31" s="38">
        <v>5</v>
      </c>
      <c r="K31" s="38">
        <v>0</v>
      </c>
      <c r="L31" s="38">
        <v>6</v>
      </c>
      <c r="M31" s="38">
        <v>0</v>
      </c>
      <c r="N31" s="38">
        <v>1</v>
      </c>
      <c r="O31" s="38">
        <v>0</v>
      </c>
      <c r="P31" s="38">
        <v>0</v>
      </c>
      <c r="Q31" s="38">
        <v>0</v>
      </c>
      <c r="R31" s="39">
        <v>1</v>
      </c>
      <c r="S31" s="40" t="s">
        <v>46</v>
      </c>
    </row>
    <row r="32" spans="1:19" x14ac:dyDescent="0.3">
      <c r="A32" s="41">
        <v>5</v>
      </c>
      <c r="B32" s="42" t="s">
        <v>38</v>
      </c>
      <c r="C32" s="32">
        <v>3065</v>
      </c>
      <c r="D32" s="33">
        <v>200</v>
      </c>
      <c r="E32" s="33">
        <v>3068</v>
      </c>
      <c r="F32" s="33">
        <v>1456</v>
      </c>
      <c r="G32" s="33">
        <v>2829</v>
      </c>
      <c r="H32" s="33">
        <v>1339</v>
      </c>
      <c r="I32" s="33">
        <v>-4</v>
      </c>
      <c r="J32" s="33">
        <v>5</v>
      </c>
      <c r="K32" s="33">
        <v>0</v>
      </c>
      <c r="L32" s="33">
        <v>5</v>
      </c>
      <c r="M32" s="33">
        <v>1</v>
      </c>
      <c r="N32" s="33">
        <v>1</v>
      </c>
      <c r="O32" s="33"/>
      <c r="P32" s="33"/>
      <c r="Q32" s="33"/>
      <c r="R32" s="43">
        <v>1</v>
      </c>
      <c r="S32" s="44"/>
    </row>
    <row r="33" spans="1:19" x14ac:dyDescent="0.3">
      <c r="A33" s="13">
        <v>6</v>
      </c>
      <c r="B33" s="14" t="s">
        <v>39</v>
      </c>
      <c r="C33" s="15">
        <v>13084</v>
      </c>
      <c r="D33" s="16">
        <v>441</v>
      </c>
      <c r="E33" s="16">
        <v>13081</v>
      </c>
      <c r="F33" s="16">
        <v>5823</v>
      </c>
      <c r="G33" s="16">
        <v>9801</v>
      </c>
      <c r="H33" s="16">
        <v>4365</v>
      </c>
      <c r="I33" s="16">
        <v>3</v>
      </c>
      <c r="J33" s="16">
        <v>3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7">
        <v>0</v>
      </c>
      <c r="S33" s="67">
        <v>0</v>
      </c>
    </row>
    <row r="34" spans="1:19" x14ac:dyDescent="0.3">
      <c r="A34" s="13">
        <v>7</v>
      </c>
      <c r="B34" s="14" t="s">
        <v>40</v>
      </c>
      <c r="C34" s="15">
        <v>8519</v>
      </c>
      <c r="D34" s="16">
        <v>412</v>
      </c>
      <c r="E34" s="16">
        <v>8523</v>
      </c>
      <c r="F34" s="16">
        <v>4037</v>
      </c>
      <c r="G34" s="16">
        <v>8042</v>
      </c>
      <c r="H34" s="16">
        <v>3891</v>
      </c>
      <c r="I34" s="16">
        <v>12</v>
      </c>
      <c r="J34" s="16">
        <v>24</v>
      </c>
      <c r="K34" s="16"/>
      <c r="L34" s="16">
        <v>10</v>
      </c>
      <c r="M34" s="16">
        <v>2</v>
      </c>
      <c r="N34" s="16">
        <v>0</v>
      </c>
      <c r="O34" s="16">
        <v>0</v>
      </c>
      <c r="P34" s="16">
        <v>0</v>
      </c>
      <c r="Q34" s="16">
        <v>0</v>
      </c>
      <c r="R34" s="17">
        <v>0</v>
      </c>
      <c r="S34" s="67">
        <v>0</v>
      </c>
    </row>
    <row r="35" spans="1:19" x14ac:dyDescent="0.3">
      <c r="A35" s="13">
        <v>8</v>
      </c>
      <c r="B35" s="14" t="s">
        <v>41</v>
      </c>
      <c r="C35" s="45">
        <v>10615</v>
      </c>
      <c r="D35" s="46">
        <v>265</v>
      </c>
      <c r="E35" s="46">
        <v>10621</v>
      </c>
      <c r="F35" s="46">
        <v>4914</v>
      </c>
      <c r="G35" s="46">
        <v>6962</v>
      </c>
      <c r="H35" s="46">
        <v>3220</v>
      </c>
      <c r="I35" s="46">
        <v>-8</v>
      </c>
      <c r="J35" s="46">
        <v>32</v>
      </c>
      <c r="K35" s="46">
        <v>0</v>
      </c>
      <c r="L35" s="46">
        <v>40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7">
        <v>0</v>
      </c>
      <c r="S35" s="68">
        <v>0</v>
      </c>
    </row>
    <row r="36" spans="1:19" x14ac:dyDescent="0.3">
      <c r="A36" s="13">
        <v>9</v>
      </c>
      <c r="B36" s="34" t="s">
        <v>42</v>
      </c>
      <c r="C36" s="22">
        <v>5176</v>
      </c>
      <c r="D36" s="22">
        <v>249</v>
      </c>
      <c r="E36" s="22">
        <v>5173</v>
      </c>
      <c r="F36" s="22">
        <v>2474</v>
      </c>
      <c r="G36" s="22">
        <v>4882</v>
      </c>
      <c r="H36" s="22">
        <v>2448</v>
      </c>
      <c r="I36" s="22">
        <v>3</v>
      </c>
      <c r="J36" s="22"/>
      <c r="K36" s="22"/>
      <c r="L36" s="22">
        <v>3</v>
      </c>
      <c r="M36" s="22"/>
      <c r="N36" s="22"/>
      <c r="O36" s="22"/>
      <c r="P36" s="22"/>
      <c r="Q36" s="22"/>
      <c r="R36" s="48"/>
      <c r="S36" s="67"/>
    </row>
    <row r="37" spans="1:19" x14ac:dyDescent="0.3">
      <c r="A37" s="13">
        <v>10</v>
      </c>
      <c r="B37" s="14" t="s">
        <v>43</v>
      </c>
      <c r="C37" s="22">
        <v>3914</v>
      </c>
      <c r="D37" s="22">
        <v>202</v>
      </c>
      <c r="E37" s="22">
        <v>3910</v>
      </c>
      <c r="F37" s="22">
        <v>1857</v>
      </c>
      <c r="G37" s="22">
        <v>3685</v>
      </c>
      <c r="H37" s="22">
        <v>1761</v>
      </c>
      <c r="I37" s="22">
        <v>-4</v>
      </c>
      <c r="J37" s="22">
        <v>3</v>
      </c>
      <c r="K37" s="22">
        <v>0</v>
      </c>
      <c r="L37" s="22">
        <v>6</v>
      </c>
      <c r="M37" s="22">
        <v>0</v>
      </c>
      <c r="N37" s="22">
        <v>1</v>
      </c>
      <c r="O37" s="22">
        <v>0</v>
      </c>
      <c r="P37" s="22">
        <v>0</v>
      </c>
      <c r="Q37" s="22">
        <v>0</v>
      </c>
      <c r="R37" s="24">
        <v>1</v>
      </c>
      <c r="S37" s="25"/>
    </row>
    <row r="38" spans="1:19" x14ac:dyDescent="0.3">
      <c r="A38" s="15">
        <v>11</v>
      </c>
      <c r="B38" s="14" t="s">
        <v>44</v>
      </c>
      <c r="C38" s="22">
        <v>4827</v>
      </c>
      <c r="D38" s="22">
        <v>227</v>
      </c>
      <c r="E38" s="49">
        <v>4832</v>
      </c>
      <c r="F38" s="16">
        <v>2338</v>
      </c>
      <c r="G38" s="16">
        <v>2318</v>
      </c>
      <c r="H38" s="16">
        <v>4787</v>
      </c>
      <c r="I38" s="16">
        <v>5</v>
      </c>
      <c r="J38" s="16">
        <v>6</v>
      </c>
      <c r="K38" s="16">
        <v>0</v>
      </c>
      <c r="L38" s="16">
        <v>1</v>
      </c>
      <c r="M38" s="22">
        <v>0</v>
      </c>
      <c r="N38" s="22">
        <v>0</v>
      </c>
      <c r="O38" s="22"/>
      <c r="P38" s="22"/>
      <c r="Q38" s="22"/>
      <c r="R38" s="24"/>
      <c r="S38" s="25"/>
    </row>
    <row r="39" spans="1:19" x14ac:dyDescent="0.3">
      <c r="A39" s="76" t="s">
        <v>47</v>
      </c>
      <c r="B39" s="77"/>
      <c r="C39" s="19">
        <f t="shared" ref="C39:S39" si="3">SUM(C40:C50)</f>
        <v>48408</v>
      </c>
      <c r="D39" s="19">
        <f t="shared" si="3"/>
        <v>1594</v>
      </c>
      <c r="E39" s="19">
        <f t="shared" si="3"/>
        <v>48431</v>
      </c>
      <c r="F39" s="19">
        <f t="shared" si="3"/>
        <v>23292</v>
      </c>
      <c r="G39" s="19">
        <f t="shared" si="3"/>
        <v>41240</v>
      </c>
      <c r="H39" s="19">
        <f t="shared" si="3"/>
        <v>20102</v>
      </c>
      <c r="I39" s="19">
        <f t="shared" si="3"/>
        <v>-107</v>
      </c>
      <c r="J39" s="19">
        <f t="shared" si="3"/>
        <v>42</v>
      </c>
      <c r="K39" s="19">
        <f t="shared" si="3"/>
        <v>0</v>
      </c>
      <c r="L39" s="19">
        <f t="shared" si="3"/>
        <v>88</v>
      </c>
      <c r="M39" s="19">
        <f t="shared" si="3"/>
        <v>14</v>
      </c>
      <c r="N39" s="19">
        <f t="shared" si="3"/>
        <v>46</v>
      </c>
      <c r="O39" s="19">
        <f t="shared" si="3"/>
        <v>5</v>
      </c>
      <c r="P39" s="19">
        <f t="shared" si="3"/>
        <v>2</v>
      </c>
      <c r="Q39" s="19">
        <f t="shared" si="3"/>
        <v>8</v>
      </c>
      <c r="R39" s="20">
        <f t="shared" si="3"/>
        <v>36</v>
      </c>
      <c r="S39" s="21">
        <f t="shared" si="3"/>
        <v>0</v>
      </c>
    </row>
    <row r="40" spans="1:19" x14ac:dyDescent="0.3">
      <c r="A40" s="13">
        <v>1</v>
      </c>
      <c r="B40" s="42" t="s">
        <v>33</v>
      </c>
      <c r="C40" s="22">
        <v>4338</v>
      </c>
      <c r="D40" s="22">
        <v>137</v>
      </c>
      <c r="E40" s="22">
        <v>4357</v>
      </c>
      <c r="F40" s="22">
        <v>2138</v>
      </c>
      <c r="G40" s="22">
        <v>4048</v>
      </c>
      <c r="H40" s="22">
        <v>1979</v>
      </c>
      <c r="I40" s="22">
        <v>-19</v>
      </c>
      <c r="J40" s="22">
        <v>5</v>
      </c>
      <c r="K40" s="22">
        <v>0</v>
      </c>
      <c r="L40" s="22">
        <v>16</v>
      </c>
      <c r="M40" s="22"/>
      <c r="N40" s="22">
        <v>3</v>
      </c>
      <c r="O40" s="22">
        <v>1</v>
      </c>
      <c r="P40" s="22">
        <v>1</v>
      </c>
      <c r="Q40" s="22"/>
      <c r="R40" s="24">
        <v>1</v>
      </c>
      <c r="S40" s="25"/>
    </row>
    <row r="41" spans="1:19" x14ac:dyDescent="0.3">
      <c r="A41" s="13">
        <v>2</v>
      </c>
      <c r="B41" s="42" t="s">
        <v>34</v>
      </c>
      <c r="C41" s="26">
        <v>2938</v>
      </c>
      <c r="D41" s="27">
        <v>116</v>
      </c>
      <c r="E41" s="27">
        <v>2933</v>
      </c>
      <c r="F41" s="27">
        <v>1339</v>
      </c>
      <c r="G41" s="27">
        <v>2842</v>
      </c>
      <c r="H41" s="27">
        <v>1301</v>
      </c>
      <c r="I41" s="27">
        <v>-5</v>
      </c>
      <c r="J41" s="27">
        <v>0</v>
      </c>
      <c r="K41" s="27">
        <v>0</v>
      </c>
      <c r="L41" s="27">
        <v>5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8">
        <v>0</v>
      </c>
      <c r="S41" s="25"/>
    </row>
    <row r="42" spans="1:19" x14ac:dyDescent="0.3">
      <c r="A42" s="13">
        <v>3</v>
      </c>
      <c r="B42" s="42" t="s">
        <v>35</v>
      </c>
      <c r="C42" s="27">
        <v>5057</v>
      </c>
      <c r="D42" s="27">
        <v>161</v>
      </c>
      <c r="E42" s="30">
        <v>5048</v>
      </c>
      <c r="F42" s="35">
        <v>2367</v>
      </c>
      <c r="G42" s="35">
        <v>4528</v>
      </c>
      <c r="H42" s="35">
        <v>2203</v>
      </c>
      <c r="I42" s="30">
        <v>-9</v>
      </c>
      <c r="J42" s="30">
        <v>2</v>
      </c>
      <c r="K42" s="27">
        <v>0</v>
      </c>
      <c r="L42" s="30">
        <v>8</v>
      </c>
      <c r="M42" s="30">
        <v>2</v>
      </c>
      <c r="N42" s="30">
        <v>1</v>
      </c>
      <c r="O42" s="30">
        <v>1</v>
      </c>
      <c r="P42" s="22"/>
      <c r="Q42" s="22"/>
      <c r="R42" s="24"/>
      <c r="S42" s="25"/>
    </row>
    <row r="43" spans="1:19" x14ac:dyDescent="0.3">
      <c r="A43" s="13">
        <v>4</v>
      </c>
      <c r="B43" s="42" t="s">
        <v>36</v>
      </c>
      <c r="C43" s="22">
        <v>4759</v>
      </c>
      <c r="D43" s="22">
        <v>160</v>
      </c>
      <c r="E43" s="22">
        <v>4755</v>
      </c>
      <c r="F43" s="22">
        <v>2316</v>
      </c>
      <c r="G43" s="22">
        <v>4229</v>
      </c>
      <c r="H43" s="22">
        <v>2107</v>
      </c>
      <c r="I43" s="22">
        <v>-4</v>
      </c>
      <c r="J43" s="22">
        <v>3</v>
      </c>
      <c r="K43" s="27">
        <v>0</v>
      </c>
      <c r="L43" s="22">
        <v>5</v>
      </c>
      <c r="M43" s="22">
        <v>0</v>
      </c>
      <c r="N43" s="22">
        <v>2</v>
      </c>
      <c r="O43" s="22">
        <v>0</v>
      </c>
      <c r="P43" s="22">
        <v>0</v>
      </c>
      <c r="Q43" s="22">
        <v>0</v>
      </c>
      <c r="R43" s="24">
        <v>2</v>
      </c>
      <c r="S43" s="25"/>
    </row>
    <row r="44" spans="1:19" x14ac:dyDescent="0.3">
      <c r="A44" s="13">
        <v>5</v>
      </c>
      <c r="B44" s="42" t="s">
        <v>38</v>
      </c>
      <c r="C44" s="22">
        <v>1795</v>
      </c>
      <c r="D44" s="22">
        <v>68</v>
      </c>
      <c r="E44" s="22">
        <v>1800</v>
      </c>
      <c r="F44" s="22">
        <v>876</v>
      </c>
      <c r="G44" s="22">
        <v>1650</v>
      </c>
      <c r="H44" s="22">
        <v>880</v>
      </c>
      <c r="I44" s="22">
        <v>-5</v>
      </c>
      <c r="J44" s="22">
        <v>2</v>
      </c>
      <c r="K44" s="27">
        <v>0</v>
      </c>
      <c r="L44" s="22">
        <v>3</v>
      </c>
      <c r="M44" s="22">
        <v>2</v>
      </c>
      <c r="N44" s="22">
        <v>9</v>
      </c>
      <c r="O44" s="22">
        <v>0</v>
      </c>
      <c r="P44" s="22">
        <v>1</v>
      </c>
      <c r="Q44" s="22">
        <v>2</v>
      </c>
      <c r="R44" s="24">
        <v>6</v>
      </c>
      <c r="S44" s="25"/>
    </row>
    <row r="45" spans="1:19" x14ac:dyDescent="0.3">
      <c r="A45" s="13">
        <v>6</v>
      </c>
      <c r="B45" s="42" t="s">
        <v>39</v>
      </c>
      <c r="C45" s="15">
        <v>8349</v>
      </c>
      <c r="D45" s="16">
        <v>249</v>
      </c>
      <c r="E45" s="16">
        <v>8356</v>
      </c>
      <c r="F45" s="16">
        <v>3876</v>
      </c>
      <c r="G45" s="16">
        <v>5901</v>
      </c>
      <c r="H45" s="16">
        <v>2767</v>
      </c>
      <c r="I45" s="16">
        <v>-5</v>
      </c>
      <c r="J45" s="16">
        <v>12</v>
      </c>
      <c r="K45" s="27">
        <v>0</v>
      </c>
      <c r="L45" s="16">
        <v>11</v>
      </c>
      <c r="M45" s="16">
        <v>7</v>
      </c>
      <c r="N45" s="16">
        <v>1</v>
      </c>
      <c r="O45" s="16"/>
      <c r="P45" s="16"/>
      <c r="Q45" s="16">
        <v>1</v>
      </c>
      <c r="R45" s="17"/>
      <c r="S45" s="67"/>
    </row>
    <row r="46" spans="1:19" x14ac:dyDescent="0.3">
      <c r="A46" s="13">
        <v>7</v>
      </c>
      <c r="B46" s="42" t="s">
        <v>40</v>
      </c>
      <c r="C46" s="15">
        <v>5317</v>
      </c>
      <c r="D46" s="33">
        <v>180</v>
      </c>
      <c r="E46" s="16">
        <v>5317</v>
      </c>
      <c r="F46" s="16">
        <v>2642</v>
      </c>
      <c r="G46" s="16">
        <v>5035</v>
      </c>
      <c r="H46" s="16">
        <v>2514</v>
      </c>
      <c r="I46" s="16">
        <v>-24</v>
      </c>
      <c r="J46" s="16">
        <v>0</v>
      </c>
      <c r="K46" s="27">
        <v>0</v>
      </c>
      <c r="L46" s="16">
        <v>10</v>
      </c>
      <c r="M46" s="16">
        <v>1</v>
      </c>
      <c r="N46" s="16">
        <v>13</v>
      </c>
      <c r="O46" s="16">
        <v>3</v>
      </c>
      <c r="P46" s="16"/>
      <c r="Q46" s="16">
        <v>4</v>
      </c>
      <c r="R46" s="17">
        <v>6</v>
      </c>
      <c r="S46" s="67"/>
    </row>
    <row r="47" spans="1:19" x14ac:dyDescent="0.3">
      <c r="A47" s="13">
        <v>8</v>
      </c>
      <c r="B47" s="42" t="s">
        <v>41</v>
      </c>
      <c r="C47" s="22">
        <v>6798</v>
      </c>
      <c r="D47" s="50">
        <v>166</v>
      </c>
      <c r="E47" s="22">
        <v>6821</v>
      </c>
      <c r="F47" s="22">
        <v>3346</v>
      </c>
      <c r="G47" s="22">
        <v>4265</v>
      </c>
      <c r="H47" s="22">
        <v>2097</v>
      </c>
      <c r="I47" s="22">
        <v>-23</v>
      </c>
      <c r="J47" s="22">
        <v>13</v>
      </c>
      <c r="K47" s="27">
        <v>0</v>
      </c>
      <c r="L47" s="22">
        <v>23</v>
      </c>
      <c r="M47" s="22">
        <v>2</v>
      </c>
      <c r="N47" s="22">
        <v>11</v>
      </c>
      <c r="O47" s="22"/>
      <c r="P47" s="22"/>
      <c r="Q47" s="22"/>
      <c r="R47" s="24">
        <v>11</v>
      </c>
      <c r="S47" s="25"/>
    </row>
    <row r="48" spans="1:19" ht="51" x14ac:dyDescent="0.3">
      <c r="A48" s="13">
        <v>9</v>
      </c>
      <c r="B48" s="51" t="s">
        <v>42</v>
      </c>
      <c r="C48" s="22">
        <v>3441</v>
      </c>
      <c r="D48" s="22">
        <v>139</v>
      </c>
      <c r="E48" s="22">
        <v>3436</v>
      </c>
      <c r="F48" s="22">
        <v>1639</v>
      </c>
      <c r="G48" s="22">
        <v>3299</v>
      </c>
      <c r="H48" s="22">
        <v>1586</v>
      </c>
      <c r="I48" s="22">
        <v>-5</v>
      </c>
      <c r="J48" s="22">
        <v>0</v>
      </c>
      <c r="K48" s="27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1</v>
      </c>
      <c r="R48" s="24">
        <v>4</v>
      </c>
      <c r="S48" s="25" t="s">
        <v>48</v>
      </c>
    </row>
    <row r="49" spans="1:19" x14ac:dyDescent="0.3">
      <c r="A49" s="13">
        <v>10</v>
      </c>
      <c r="B49" s="14" t="s">
        <v>43</v>
      </c>
      <c r="C49" s="22">
        <v>2547</v>
      </c>
      <c r="D49" s="22">
        <v>104</v>
      </c>
      <c r="E49" s="22">
        <v>2542</v>
      </c>
      <c r="F49" s="22">
        <v>1272</v>
      </c>
      <c r="G49" s="22">
        <v>2403</v>
      </c>
      <c r="H49" s="22">
        <v>1200</v>
      </c>
      <c r="I49" s="22">
        <v>-5</v>
      </c>
      <c r="J49" s="22">
        <v>0</v>
      </c>
      <c r="K49" s="27">
        <v>0</v>
      </c>
      <c r="L49" s="22">
        <v>2</v>
      </c>
      <c r="M49" s="22">
        <v>0</v>
      </c>
      <c r="N49" s="22">
        <v>3</v>
      </c>
      <c r="O49" s="22">
        <v>0</v>
      </c>
      <c r="P49" s="22">
        <v>0</v>
      </c>
      <c r="Q49" s="22">
        <v>0</v>
      </c>
      <c r="R49" s="24">
        <v>3</v>
      </c>
      <c r="S49" s="25"/>
    </row>
    <row r="50" spans="1:19" ht="38.25" x14ac:dyDescent="0.3">
      <c r="A50" s="15">
        <v>11</v>
      </c>
      <c r="B50" s="14" t="s">
        <v>44</v>
      </c>
      <c r="C50" s="15">
        <v>3069</v>
      </c>
      <c r="D50" s="15">
        <v>114</v>
      </c>
      <c r="E50" s="15">
        <v>3066</v>
      </c>
      <c r="F50" s="15">
        <v>1481</v>
      </c>
      <c r="G50" s="15">
        <v>3040</v>
      </c>
      <c r="H50" s="15">
        <v>1468</v>
      </c>
      <c r="I50" s="22">
        <v>-3</v>
      </c>
      <c r="J50" s="22">
        <v>5</v>
      </c>
      <c r="K50" s="27">
        <v>0</v>
      </c>
      <c r="L50" s="22">
        <v>5</v>
      </c>
      <c r="M50" s="22"/>
      <c r="N50" s="22">
        <v>3</v>
      </c>
      <c r="O50" s="22"/>
      <c r="P50" s="22"/>
      <c r="Q50" s="22"/>
      <c r="R50" s="24">
        <v>3</v>
      </c>
      <c r="S50" s="25" t="s">
        <v>49</v>
      </c>
    </row>
    <row r="51" spans="1:19" x14ac:dyDescent="0.3">
      <c r="A51" s="76" t="s">
        <v>50</v>
      </c>
      <c r="B51" s="77"/>
      <c r="C51" s="19">
        <f t="shared" ref="C51:D51" si="4">SUM(C52:C84)</f>
        <v>22905</v>
      </c>
      <c r="D51" s="19">
        <f t="shared" si="4"/>
        <v>644</v>
      </c>
      <c r="E51" s="19">
        <f t="shared" ref="E51:S51" si="5">SUM(E52:E77)</f>
        <v>22353</v>
      </c>
      <c r="F51" s="19">
        <f t="shared" si="5"/>
        <v>12331</v>
      </c>
      <c r="G51" s="19">
        <f t="shared" si="5"/>
        <v>18811</v>
      </c>
      <c r="H51" s="19">
        <f t="shared" si="5"/>
        <v>10629</v>
      </c>
      <c r="I51" s="19">
        <f t="shared" si="5"/>
        <v>-136</v>
      </c>
      <c r="J51" s="19">
        <f t="shared" si="5"/>
        <v>80</v>
      </c>
      <c r="K51" s="19">
        <f t="shared" si="5"/>
        <v>0</v>
      </c>
      <c r="L51" s="19">
        <f t="shared" si="5"/>
        <v>127</v>
      </c>
      <c r="M51" s="19">
        <f t="shared" si="5"/>
        <v>5</v>
      </c>
      <c r="N51" s="19">
        <f t="shared" si="5"/>
        <v>92</v>
      </c>
      <c r="O51" s="19">
        <f t="shared" si="5"/>
        <v>8</v>
      </c>
      <c r="P51" s="19">
        <f t="shared" si="5"/>
        <v>0</v>
      </c>
      <c r="Q51" s="19">
        <f t="shared" si="5"/>
        <v>77</v>
      </c>
      <c r="R51" s="20">
        <f t="shared" si="5"/>
        <v>7</v>
      </c>
      <c r="S51" s="21">
        <f t="shared" si="5"/>
        <v>0</v>
      </c>
    </row>
    <row r="52" spans="1:19" x14ac:dyDescent="0.3">
      <c r="A52" s="15">
        <v>1</v>
      </c>
      <c r="B52" s="34" t="s">
        <v>51</v>
      </c>
      <c r="C52" s="22">
        <v>420</v>
      </c>
      <c r="D52" s="22">
        <v>12</v>
      </c>
      <c r="E52" s="22">
        <v>424</v>
      </c>
      <c r="F52" s="22">
        <v>212</v>
      </c>
      <c r="G52" s="22">
        <v>424</v>
      </c>
      <c r="H52" s="22">
        <v>212</v>
      </c>
      <c r="I52" s="22">
        <v>-4</v>
      </c>
      <c r="J52" s="22">
        <v>0</v>
      </c>
      <c r="K52" s="22">
        <v>0</v>
      </c>
      <c r="L52" s="22">
        <v>0</v>
      </c>
      <c r="M52" s="22">
        <v>0</v>
      </c>
      <c r="N52" s="22">
        <v>4</v>
      </c>
      <c r="O52" s="22">
        <v>0</v>
      </c>
      <c r="P52" s="22">
        <v>0</v>
      </c>
      <c r="Q52" s="22">
        <v>4</v>
      </c>
      <c r="R52" s="24">
        <v>0</v>
      </c>
      <c r="S52" s="25"/>
    </row>
    <row r="53" spans="1:19" x14ac:dyDescent="0.3">
      <c r="A53" s="15">
        <v>2</v>
      </c>
      <c r="B53" s="34" t="s">
        <v>33</v>
      </c>
      <c r="C53" s="22">
        <v>1127</v>
      </c>
      <c r="D53" s="22">
        <v>30</v>
      </c>
      <c r="E53" s="22">
        <v>1135</v>
      </c>
      <c r="F53" s="45">
        <v>631</v>
      </c>
      <c r="G53" s="46">
        <v>1039</v>
      </c>
      <c r="H53" s="46">
        <v>580</v>
      </c>
      <c r="I53" s="22">
        <v>-8</v>
      </c>
      <c r="J53" s="22">
        <v>1</v>
      </c>
      <c r="K53" s="22">
        <v>0</v>
      </c>
      <c r="L53" s="22">
        <v>2</v>
      </c>
      <c r="M53" s="22">
        <v>0</v>
      </c>
      <c r="N53" s="22">
        <v>7</v>
      </c>
      <c r="O53" s="22">
        <v>0</v>
      </c>
      <c r="P53" s="22">
        <v>0</v>
      </c>
      <c r="Q53" s="22">
        <v>5</v>
      </c>
      <c r="R53" s="24">
        <v>2</v>
      </c>
      <c r="S53" s="25"/>
    </row>
    <row r="54" spans="1:19" x14ac:dyDescent="0.3">
      <c r="A54" s="15">
        <v>3</v>
      </c>
      <c r="B54" s="34" t="s">
        <v>34</v>
      </c>
      <c r="C54" s="26">
        <v>852</v>
      </c>
      <c r="D54" s="35">
        <v>24</v>
      </c>
      <c r="E54" s="35">
        <v>852</v>
      </c>
      <c r="F54" s="27">
        <v>463</v>
      </c>
      <c r="G54" s="27">
        <v>811</v>
      </c>
      <c r="H54" s="27">
        <v>436</v>
      </c>
      <c r="I54" s="27">
        <v>-3</v>
      </c>
      <c r="J54" s="27">
        <v>2</v>
      </c>
      <c r="K54" s="27">
        <v>0</v>
      </c>
      <c r="L54" s="27">
        <v>0</v>
      </c>
      <c r="M54" s="27">
        <v>0</v>
      </c>
      <c r="N54" s="27">
        <v>5</v>
      </c>
      <c r="O54" s="27">
        <v>0</v>
      </c>
      <c r="P54" s="27">
        <v>0</v>
      </c>
      <c r="Q54" s="27">
        <v>5</v>
      </c>
      <c r="R54" s="28">
        <v>0</v>
      </c>
      <c r="S54" s="25"/>
    </row>
    <row r="55" spans="1:19" x14ac:dyDescent="0.3">
      <c r="A55" s="15">
        <v>4</v>
      </c>
      <c r="B55" s="34" t="s">
        <v>35</v>
      </c>
      <c r="C55" s="22">
        <v>1415</v>
      </c>
      <c r="D55" s="22">
        <v>40</v>
      </c>
      <c r="E55" s="22">
        <v>1428</v>
      </c>
      <c r="F55" s="22">
        <v>813</v>
      </c>
      <c r="G55" s="22">
        <v>1254</v>
      </c>
      <c r="H55" s="22">
        <v>806</v>
      </c>
      <c r="I55" s="22">
        <v>-13</v>
      </c>
      <c r="J55" s="22">
        <v>4</v>
      </c>
      <c r="K55" s="22">
        <v>0</v>
      </c>
      <c r="L55" s="22">
        <v>12</v>
      </c>
      <c r="M55" s="22">
        <v>0</v>
      </c>
      <c r="N55" s="22">
        <v>5</v>
      </c>
      <c r="O55" s="22">
        <v>0</v>
      </c>
      <c r="P55" s="22">
        <v>0</v>
      </c>
      <c r="Q55" s="22">
        <v>5</v>
      </c>
      <c r="R55" s="24">
        <v>0</v>
      </c>
      <c r="S55" s="25"/>
    </row>
    <row r="56" spans="1:19" x14ac:dyDescent="0.3">
      <c r="A56" s="15">
        <v>5</v>
      </c>
      <c r="B56" s="52" t="s">
        <v>52</v>
      </c>
      <c r="C56" s="15">
        <v>926</v>
      </c>
      <c r="D56" s="26">
        <v>27</v>
      </c>
      <c r="E56" s="16">
        <v>928</v>
      </c>
      <c r="F56" s="16">
        <v>556</v>
      </c>
      <c r="G56" s="16">
        <v>564</v>
      </c>
      <c r="H56" s="16">
        <v>349</v>
      </c>
      <c r="I56" s="16">
        <v>5</v>
      </c>
      <c r="J56" s="16">
        <v>5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67"/>
    </row>
    <row r="57" spans="1:19" x14ac:dyDescent="0.3">
      <c r="A57" s="15">
        <v>6</v>
      </c>
      <c r="B57" s="52" t="s">
        <v>36</v>
      </c>
      <c r="C57" s="22">
        <v>1090</v>
      </c>
      <c r="D57" s="22">
        <v>31</v>
      </c>
      <c r="E57" s="22">
        <v>1084</v>
      </c>
      <c r="F57" s="22">
        <v>554</v>
      </c>
      <c r="G57" s="22">
        <v>976</v>
      </c>
      <c r="H57" s="22">
        <v>506</v>
      </c>
      <c r="I57" s="22">
        <v>-6</v>
      </c>
      <c r="J57" s="22">
        <v>1</v>
      </c>
      <c r="K57" s="22">
        <v>0</v>
      </c>
      <c r="L57" s="22">
        <v>7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4">
        <v>0</v>
      </c>
      <c r="S57" s="25"/>
    </row>
    <row r="58" spans="1:19" x14ac:dyDescent="0.3">
      <c r="A58" s="15">
        <v>7</v>
      </c>
      <c r="B58" s="53" t="s">
        <v>53</v>
      </c>
      <c r="C58" s="32">
        <v>603</v>
      </c>
      <c r="D58" s="32">
        <v>20</v>
      </c>
      <c r="E58" s="32">
        <v>604</v>
      </c>
      <c r="F58" s="32">
        <v>486</v>
      </c>
      <c r="G58" s="32">
        <v>579</v>
      </c>
      <c r="H58" s="32">
        <v>465</v>
      </c>
      <c r="I58" s="32">
        <v>-1</v>
      </c>
      <c r="J58" s="32">
        <v>1</v>
      </c>
      <c r="K58" s="32">
        <v>0</v>
      </c>
      <c r="L58" s="32">
        <v>2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54">
        <v>0</v>
      </c>
      <c r="S58" s="44"/>
    </row>
    <row r="59" spans="1:19" x14ac:dyDescent="0.3">
      <c r="A59" s="15">
        <v>8</v>
      </c>
      <c r="B59" s="34" t="s">
        <v>38</v>
      </c>
      <c r="C59" s="22">
        <v>619</v>
      </c>
      <c r="D59" s="22">
        <v>19</v>
      </c>
      <c r="E59" s="22">
        <v>627</v>
      </c>
      <c r="F59" s="22">
        <v>340</v>
      </c>
      <c r="G59" s="22">
        <v>505</v>
      </c>
      <c r="H59" s="22">
        <v>279</v>
      </c>
      <c r="I59" s="22">
        <v>-8</v>
      </c>
      <c r="J59" s="22">
        <v>1</v>
      </c>
      <c r="K59" s="22">
        <v>0</v>
      </c>
      <c r="L59" s="22">
        <v>1</v>
      </c>
      <c r="M59" s="22">
        <v>0</v>
      </c>
      <c r="N59" s="22">
        <v>8</v>
      </c>
      <c r="O59" s="22">
        <v>2</v>
      </c>
      <c r="P59" s="22">
        <v>0</v>
      </c>
      <c r="Q59" s="22">
        <v>6</v>
      </c>
      <c r="R59" s="24">
        <v>0</v>
      </c>
      <c r="S59" s="25"/>
    </row>
    <row r="60" spans="1:19" x14ac:dyDescent="0.3">
      <c r="A60" s="15">
        <v>9</v>
      </c>
      <c r="B60" s="53" t="s">
        <v>54</v>
      </c>
      <c r="C60" s="22">
        <v>611</v>
      </c>
      <c r="D60" s="22">
        <v>17</v>
      </c>
      <c r="E60" s="22">
        <v>615</v>
      </c>
      <c r="F60" s="22">
        <v>364</v>
      </c>
      <c r="G60" s="22">
        <v>442</v>
      </c>
      <c r="H60" s="22">
        <v>275</v>
      </c>
      <c r="I60" s="22">
        <v>-4</v>
      </c>
      <c r="J60" s="22">
        <v>0</v>
      </c>
      <c r="K60" s="22">
        <v>0</v>
      </c>
      <c r="L60" s="22">
        <v>0</v>
      </c>
      <c r="M60" s="22">
        <v>0</v>
      </c>
      <c r="N60" s="22">
        <v>-4</v>
      </c>
      <c r="O60" s="22">
        <v>0</v>
      </c>
      <c r="P60" s="22">
        <v>0</v>
      </c>
      <c r="Q60" s="22">
        <v>0</v>
      </c>
      <c r="R60" s="24">
        <v>-4</v>
      </c>
      <c r="S60" s="25"/>
    </row>
    <row r="61" spans="1:19" x14ac:dyDescent="0.3">
      <c r="A61" s="15">
        <v>10</v>
      </c>
      <c r="B61" s="34" t="s">
        <v>55</v>
      </c>
      <c r="C61" s="22">
        <v>804</v>
      </c>
      <c r="D61" s="22">
        <v>24</v>
      </c>
      <c r="E61" s="22">
        <v>798</v>
      </c>
      <c r="F61" s="22">
        <v>423</v>
      </c>
      <c r="G61" s="22">
        <v>654</v>
      </c>
      <c r="H61" s="22">
        <v>345</v>
      </c>
      <c r="I61" s="22">
        <v>-6</v>
      </c>
      <c r="J61" s="22">
        <v>17</v>
      </c>
      <c r="K61" s="22">
        <v>0</v>
      </c>
      <c r="L61" s="22">
        <v>20</v>
      </c>
      <c r="M61" s="22">
        <v>0</v>
      </c>
      <c r="N61" s="22">
        <v>3</v>
      </c>
      <c r="O61" s="22">
        <v>0</v>
      </c>
      <c r="P61" s="22">
        <v>0</v>
      </c>
      <c r="Q61" s="22">
        <v>3</v>
      </c>
      <c r="R61" s="24">
        <v>0</v>
      </c>
      <c r="S61" s="25"/>
    </row>
    <row r="62" spans="1:19" x14ac:dyDescent="0.3">
      <c r="A62" s="15">
        <v>11</v>
      </c>
      <c r="B62" s="34" t="s">
        <v>56</v>
      </c>
      <c r="C62" s="15">
        <v>652</v>
      </c>
      <c r="D62" s="15">
        <v>19</v>
      </c>
      <c r="E62" s="15">
        <v>658</v>
      </c>
      <c r="F62" s="15">
        <v>352</v>
      </c>
      <c r="G62" s="15">
        <v>640</v>
      </c>
      <c r="H62" s="15">
        <v>347</v>
      </c>
      <c r="I62" s="15">
        <v>10</v>
      </c>
      <c r="J62" s="15">
        <v>3</v>
      </c>
      <c r="K62" s="15"/>
      <c r="L62" s="15">
        <v>3</v>
      </c>
      <c r="M62" s="15">
        <v>3</v>
      </c>
      <c r="N62" s="15">
        <v>10</v>
      </c>
      <c r="O62" s="15"/>
      <c r="P62" s="15"/>
      <c r="Q62" s="15">
        <v>10</v>
      </c>
      <c r="R62" s="48"/>
      <c r="S62" s="67"/>
    </row>
    <row r="63" spans="1:19" ht="25.5" x14ac:dyDescent="0.3">
      <c r="A63" s="15">
        <v>12</v>
      </c>
      <c r="B63" s="34" t="s">
        <v>57</v>
      </c>
      <c r="C63" s="22">
        <v>276</v>
      </c>
      <c r="D63" s="22">
        <v>9</v>
      </c>
      <c r="E63" s="22">
        <v>278</v>
      </c>
      <c r="F63" s="22">
        <v>124</v>
      </c>
      <c r="G63" s="22">
        <v>276</v>
      </c>
      <c r="H63" s="22">
        <v>124</v>
      </c>
      <c r="I63" s="22">
        <v>-2</v>
      </c>
      <c r="J63" s="22">
        <v>0</v>
      </c>
      <c r="K63" s="22">
        <v>0</v>
      </c>
      <c r="L63" s="22">
        <v>0</v>
      </c>
      <c r="M63" s="22">
        <v>0</v>
      </c>
      <c r="N63" s="22">
        <v>2</v>
      </c>
      <c r="O63" s="22">
        <v>0</v>
      </c>
      <c r="P63" s="22">
        <v>0</v>
      </c>
      <c r="Q63" s="22">
        <v>1</v>
      </c>
      <c r="R63" s="48">
        <v>1</v>
      </c>
      <c r="S63" s="25" t="s">
        <v>58</v>
      </c>
    </row>
    <row r="64" spans="1:19" ht="25.5" x14ac:dyDescent="0.3">
      <c r="A64" s="15">
        <v>13</v>
      </c>
      <c r="B64" s="34" t="s">
        <v>39</v>
      </c>
      <c r="C64" s="22">
        <v>1781</v>
      </c>
      <c r="D64" s="22">
        <v>44</v>
      </c>
      <c r="E64" s="22">
        <v>1788</v>
      </c>
      <c r="F64" s="22">
        <v>1045</v>
      </c>
      <c r="G64" s="22">
        <v>1100</v>
      </c>
      <c r="H64" s="22">
        <v>666</v>
      </c>
      <c r="I64" s="22">
        <v>-7</v>
      </c>
      <c r="J64" s="22">
        <v>2</v>
      </c>
      <c r="K64" s="22">
        <v>0</v>
      </c>
      <c r="L64" s="22">
        <v>7</v>
      </c>
      <c r="M64" s="22">
        <v>0</v>
      </c>
      <c r="N64" s="22">
        <v>2</v>
      </c>
      <c r="O64" s="22">
        <v>0</v>
      </c>
      <c r="P64" s="22">
        <v>0</v>
      </c>
      <c r="Q64" s="22">
        <v>0</v>
      </c>
      <c r="R64" s="24">
        <v>2</v>
      </c>
      <c r="S64" s="25" t="s">
        <v>59</v>
      </c>
    </row>
    <row r="65" spans="1:19" ht="25.5" x14ac:dyDescent="0.3">
      <c r="A65" s="15">
        <v>14</v>
      </c>
      <c r="B65" s="52" t="s">
        <v>60</v>
      </c>
      <c r="C65" s="22">
        <v>1130</v>
      </c>
      <c r="D65" s="22">
        <v>30</v>
      </c>
      <c r="E65" s="22">
        <v>1122</v>
      </c>
      <c r="F65" s="22">
        <v>555</v>
      </c>
      <c r="G65" s="22">
        <v>767</v>
      </c>
      <c r="H65" s="22">
        <v>401</v>
      </c>
      <c r="I65" s="22">
        <v>-8</v>
      </c>
      <c r="J65" s="22">
        <v>15</v>
      </c>
      <c r="K65" s="22">
        <v>0</v>
      </c>
      <c r="L65" s="22">
        <v>22</v>
      </c>
      <c r="M65" s="22">
        <v>0</v>
      </c>
      <c r="N65" s="22">
        <v>1</v>
      </c>
      <c r="O65" s="22">
        <v>0</v>
      </c>
      <c r="P65" s="22">
        <v>0</v>
      </c>
      <c r="Q65" s="22">
        <v>0</v>
      </c>
      <c r="R65" s="24">
        <v>1</v>
      </c>
      <c r="S65" s="25" t="s">
        <v>59</v>
      </c>
    </row>
    <row r="66" spans="1:19" x14ac:dyDescent="0.3">
      <c r="A66" s="15">
        <v>15</v>
      </c>
      <c r="B66" s="53" t="s">
        <v>40</v>
      </c>
      <c r="C66" s="22">
        <v>1294</v>
      </c>
      <c r="D66" s="22">
        <v>37</v>
      </c>
      <c r="E66" s="22">
        <v>1291</v>
      </c>
      <c r="F66" s="22">
        <v>749</v>
      </c>
      <c r="G66" s="22">
        <v>1224</v>
      </c>
      <c r="H66" s="22">
        <v>717</v>
      </c>
      <c r="I66" s="22">
        <v>-3</v>
      </c>
      <c r="J66" s="22">
        <v>0</v>
      </c>
      <c r="K66" s="22">
        <v>0</v>
      </c>
      <c r="L66" s="22">
        <v>3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4">
        <v>0</v>
      </c>
      <c r="S66" s="25"/>
    </row>
    <row r="67" spans="1:19" x14ac:dyDescent="0.3">
      <c r="A67" s="15">
        <v>16</v>
      </c>
      <c r="B67" s="52" t="s">
        <v>61</v>
      </c>
      <c r="C67" s="15">
        <v>983</v>
      </c>
      <c r="D67" s="15">
        <v>27</v>
      </c>
      <c r="E67" s="15">
        <v>997</v>
      </c>
      <c r="F67" s="15">
        <v>586</v>
      </c>
      <c r="G67" s="15">
        <v>982</v>
      </c>
      <c r="H67" s="15">
        <v>584</v>
      </c>
      <c r="I67" s="15">
        <v>-14</v>
      </c>
      <c r="J67" s="15">
        <v>1</v>
      </c>
      <c r="K67" s="15">
        <v>0</v>
      </c>
      <c r="L67" s="15">
        <v>9</v>
      </c>
      <c r="M67" s="15">
        <v>0</v>
      </c>
      <c r="N67" s="15">
        <v>5</v>
      </c>
      <c r="O67" s="15">
        <v>2</v>
      </c>
      <c r="P67" s="22">
        <v>0</v>
      </c>
      <c r="Q67" s="15">
        <v>3</v>
      </c>
      <c r="R67" s="48"/>
      <c r="S67" s="67"/>
    </row>
    <row r="68" spans="1:19" x14ac:dyDescent="0.3">
      <c r="A68" s="15">
        <v>17</v>
      </c>
      <c r="B68" s="53" t="s">
        <v>62</v>
      </c>
      <c r="C68" s="15">
        <v>680</v>
      </c>
      <c r="D68" s="16">
        <v>21</v>
      </c>
      <c r="E68" s="16">
        <v>671</v>
      </c>
      <c r="F68" s="16">
        <v>356</v>
      </c>
      <c r="G68" s="16">
        <v>617</v>
      </c>
      <c r="H68" s="16">
        <v>330</v>
      </c>
      <c r="I68" s="16">
        <v>-9</v>
      </c>
      <c r="J68" s="16">
        <v>0</v>
      </c>
      <c r="K68" s="16">
        <v>0</v>
      </c>
      <c r="L68" s="16">
        <v>0</v>
      </c>
      <c r="M68" s="16">
        <v>0</v>
      </c>
      <c r="N68" s="16">
        <v>9</v>
      </c>
      <c r="O68" s="16">
        <v>0</v>
      </c>
      <c r="P68" s="22">
        <v>0</v>
      </c>
      <c r="Q68" s="16">
        <v>5</v>
      </c>
      <c r="R68" s="17">
        <v>4</v>
      </c>
      <c r="S68" s="25" t="s">
        <v>63</v>
      </c>
    </row>
    <row r="69" spans="1:19" x14ac:dyDescent="0.3">
      <c r="A69" s="15">
        <v>18</v>
      </c>
      <c r="B69" s="34" t="s">
        <v>64</v>
      </c>
      <c r="C69" s="22">
        <v>423</v>
      </c>
      <c r="D69" s="22">
        <v>15</v>
      </c>
      <c r="E69" s="22">
        <v>430</v>
      </c>
      <c r="F69" s="22">
        <v>232</v>
      </c>
      <c r="G69" s="22">
        <v>422</v>
      </c>
      <c r="H69" s="22">
        <v>232</v>
      </c>
      <c r="I69" s="22">
        <v>-7</v>
      </c>
      <c r="J69" s="22">
        <v>0</v>
      </c>
      <c r="K69" s="22">
        <v>0</v>
      </c>
      <c r="L69" s="22">
        <v>1</v>
      </c>
      <c r="M69" s="22">
        <v>1</v>
      </c>
      <c r="N69" s="22">
        <v>5</v>
      </c>
      <c r="O69" s="22">
        <v>2</v>
      </c>
      <c r="P69" s="22">
        <v>0</v>
      </c>
      <c r="Q69" s="22">
        <v>3</v>
      </c>
      <c r="R69" s="24">
        <v>0</v>
      </c>
      <c r="S69" s="25"/>
    </row>
    <row r="70" spans="1:19" x14ac:dyDescent="0.3">
      <c r="A70" s="15">
        <v>19</v>
      </c>
      <c r="B70" s="34" t="s">
        <v>65</v>
      </c>
      <c r="C70" s="26">
        <v>646</v>
      </c>
      <c r="D70" s="27">
        <v>17</v>
      </c>
      <c r="E70" s="27">
        <v>663</v>
      </c>
      <c r="F70" s="27">
        <v>303</v>
      </c>
      <c r="G70" s="27">
        <v>549</v>
      </c>
      <c r="H70" s="27">
        <v>263</v>
      </c>
      <c r="I70" s="27">
        <v>-17</v>
      </c>
      <c r="J70" s="27">
        <v>1</v>
      </c>
      <c r="K70" s="27">
        <v>0</v>
      </c>
      <c r="L70" s="27">
        <v>14</v>
      </c>
      <c r="M70" s="27">
        <v>1</v>
      </c>
      <c r="N70" s="27">
        <v>2</v>
      </c>
      <c r="O70" s="27">
        <v>0</v>
      </c>
      <c r="P70" s="22">
        <v>0</v>
      </c>
      <c r="Q70" s="27">
        <v>2</v>
      </c>
      <c r="R70" s="28"/>
      <c r="S70" s="69"/>
    </row>
    <row r="71" spans="1:19" x14ac:dyDescent="0.3">
      <c r="A71" s="15">
        <v>20</v>
      </c>
      <c r="B71" s="34" t="s">
        <v>66</v>
      </c>
      <c r="C71" s="22">
        <v>468</v>
      </c>
      <c r="D71" s="22">
        <v>14</v>
      </c>
      <c r="E71" s="22">
        <v>463</v>
      </c>
      <c r="F71" s="22">
        <v>247</v>
      </c>
      <c r="G71" s="22">
        <v>461</v>
      </c>
      <c r="H71" s="22">
        <v>247</v>
      </c>
      <c r="I71" s="22">
        <v>-5</v>
      </c>
      <c r="J71" s="22">
        <v>0</v>
      </c>
      <c r="K71" s="22">
        <v>0</v>
      </c>
      <c r="L71" s="22">
        <v>0</v>
      </c>
      <c r="M71" s="22">
        <v>0</v>
      </c>
      <c r="N71" s="22">
        <v>5</v>
      </c>
      <c r="O71" s="27">
        <v>0</v>
      </c>
      <c r="P71" s="22">
        <v>0</v>
      </c>
      <c r="Q71" s="22">
        <v>4</v>
      </c>
      <c r="R71" s="24">
        <v>1</v>
      </c>
      <c r="S71" s="25" t="s">
        <v>67</v>
      </c>
    </row>
    <row r="72" spans="1:19" x14ac:dyDescent="0.3">
      <c r="A72" s="15">
        <v>21</v>
      </c>
      <c r="B72" s="51" t="s">
        <v>42</v>
      </c>
      <c r="C72" s="55">
        <v>1201</v>
      </c>
      <c r="D72" s="26">
        <v>33</v>
      </c>
      <c r="E72" s="55">
        <v>1207</v>
      </c>
      <c r="F72" s="55">
        <v>650</v>
      </c>
      <c r="G72" s="55">
        <v>1157</v>
      </c>
      <c r="H72" s="55">
        <v>629</v>
      </c>
      <c r="I72" s="55">
        <v>-9</v>
      </c>
      <c r="J72" s="55">
        <v>4</v>
      </c>
      <c r="K72" s="55">
        <v>0</v>
      </c>
      <c r="L72" s="55">
        <v>0</v>
      </c>
      <c r="M72" s="55">
        <v>0</v>
      </c>
      <c r="N72" s="55">
        <v>4</v>
      </c>
      <c r="O72" s="27">
        <v>0</v>
      </c>
      <c r="P72" s="22">
        <v>0</v>
      </c>
      <c r="Q72" s="55">
        <v>4</v>
      </c>
      <c r="R72" s="56">
        <v>0</v>
      </c>
      <c r="S72" s="70" t="s">
        <v>67</v>
      </c>
    </row>
    <row r="73" spans="1:19" x14ac:dyDescent="0.3">
      <c r="A73" s="15">
        <v>22</v>
      </c>
      <c r="B73" s="51" t="s">
        <v>43</v>
      </c>
      <c r="C73" s="22">
        <v>761</v>
      </c>
      <c r="D73" s="22">
        <v>19</v>
      </c>
      <c r="E73" s="22">
        <v>765</v>
      </c>
      <c r="F73" s="22">
        <v>445</v>
      </c>
      <c r="G73" s="22">
        <v>710</v>
      </c>
      <c r="H73" s="22">
        <v>420</v>
      </c>
      <c r="I73" s="22">
        <v>-4</v>
      </c>
      <c r="J73" s="22">
        <v>4</v>
      </c>
      <c r="K73" s="22">
        <v>0</v>
      </c>
      <c r="L73" s="22">
        <v>3</v>
      </c>
      <c r="M73" s="22"/>
      <c r="N73" s="22">
        <v>5</v>
      </c>
      <c r="O73" s="27">
        <v>0</v>
      </c>
      <c r="P73" s="22">
        <v>0</v>
      </c>
      <c r="Q73" s="22">
        <v>5</v>
      </c>
      <c r="R73" s="56">
        <v>0</v>
      </c>
      <c r="S73" s="25"/>
    </row>
    <row r="74" spans="1:19" x14ac:dyDescent="0.3">
      <c r="A74" s="15">
        <v>23</v>
      </c>
      <c r="B74" s="51" t="s">
        <v>44</v>
      </c>
      <c r="C74" s="15">
        <v>651</v>
      </c>
      <c r="D74" s="15">
        <v>19</v>
      </c>
      <c r="E74" s="15">
        <v>656</v>
      </c>
      <c r="F74" s="15">
        <v>307</v>
      </c>
      <c r="G74" s="15">
        <v>646</v>
      </c>
      <c r="H74" s="15">
        <v>307</v>
      </c>
      <c r="I74" s="22">
        <v>-14</v>
      </c>
      <c r="J74" s="22">
        <v>0</v>
      </c>
      <c r="K74" s="22"/>
      <c r="L74" s="22">
        <v>11</v>
      </c>
      <c r="M74" s="22"/>
      <c r="N74" s="22">
        <v>3</v>
      </c>
      <c r="O74" s="22">
        <v>1</v>
      </c>
      <c r="P74" s="22">
        <v>0</v>
      </c>
      <c r="Q74" s="22">
        <v>2</v>
      </c>
      <c r="R74" s="56">
        <v>0</v>
      </c>
      <c r="S74" s="25"/>
    </row>
    <row r="75" spans="1:19" x14ac:dyDescent="0.3">
      <c r="A75" s="15">
        <v>24</v>
      </c>
      <c r="B75" s="34" t="s">
        <v>68</v>
      </c>
      <c r="C75" s="15">
        <v>954</v>
      </c>
      <c r="D75" s="16">
        <v>24</v>
      </c>
      <c r="E75" s="16">
        <v>969</v>
      </c>
      <c r="F75" s="16">
        <v>507</v>
      </c>
      <c r="G75" s="16">
        <v>769</v>
      </c>
      <c r="H75" s="16">
        <v>425</v>
      </c>
      <c r="I75" s="16">
        <v>2</v>
      </c>
      <c r="J75" s="16">
        <v>0</v>
      </c>
      <c r="K75" s="16">
        <v>0</v>
      </c>
      <c r="L75" s="16">
        <v>0</v>
      </c>
      <c r="M75" s="16">
        <v>0</v>
      </c>
      <c r="N75" s="16">
        <v>2</v>
      </c>
      <c r="O75" s="16">
        <v>0</v>
      </c>
      <c r="P75" s="16">
        <v>0</v>
      </c>
      <c r="Q75" s="16">
        <v>2</v>
      </c>
      <c r="R75" s="56">
        <v>0</v>
      </c>
      <c r="S75" s="25"/>
    </row>
    <row r="76" spans="1:19" x14ac:dyDescent="0.3">
      <c r="A76" s="15">
        <v>25</v>
      </c>
      <c r="B76" s="34" t="s">
        <v>69</v>
      </c>
      <c r="C76" s="22">
        <v>1320</v>
      </c>
      <c r="D76" s="22">
        <v>32</v>
      </c>
      <c r="E76" s="22">
        <v>1312</v>
      </c>
      <c r="F76" s="22">
        <v>718</v>
      </c>
      <c r="G76" s="22">
        <v>748</v>
      </c>
      <c r="H76" s="22">
        <v>418</v>
      </c>
      <c r="I76" s="22">
        <f>8</f>
        <v>8</v>
      </c>
      <c r="J76" s="22">
        <v>18</v>
      </c>
      <c r="K76" s="22">
        <v>0</v>
      </c>
      <c r="L76" s="22">
        <v>10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56">
        <v>0</v>
      </c>
      <c r="S76" s="25"/>
    </row>
    <row r="77" spans="1:19" x14ac:dyDescent="0.3">
      <c r="A77" s="15">
        <v>26</v>
      </c>
      <c r="B77" s="73" t="s">
        <v>70</v>
      </c>
      <c r="C77" s="57">
        <v>582</v>
      </c>
      <c r="D77" s="58">
        <v>18</v>
      </c>
      <c r="E77" s="15">
        <v>588</v>
      </c>
      <c r="F77" s="15">
        <v>313</v>
      </c>
      <c r="G77" s="15">
        <v>495</v>
      </c>
      <c r="H77" s="15">
        <v>266</v>
      </c>
      <c r="I77" s="22">
        <v>-9</v>
      </c>
      <c r="J77" s="15">
        <v>0</v>
      </c>
      <c r="K77" s="15">
        <v>0</v>
      </c>
      <c r="L77" s="15">
        <v>0</v>
      </c>
      <c r="M77" s="15">
        <v>0</v>
      </c>
      <c r="N77" s="15">
        <v>9</v>
      </c>
      <c r="O77" s="15">
        <v>1</v>
      </c>
      <c r="P77" s="15">
        <v>0</v>
      </c>
      <c r="Q77" s="15">
        <v>8</v>
      </c>
      <c r="R77" s="56">
        <v>0</v>
      </c>
      <c r="S77" s="71"/>
    </row>
    <row r="78" spans="1:19" ht="30" customHeight="1" x14ac:dyDescent="0.3">
      <c r="A78" s="15">
        <v>27</v>
      </c>
      <c r="B78" s="74" t="s">
        <v>71</v>
      </c>
      <c r="C78" s="31">
        <v>253</v>
      </c>
      <c r="D78" s="63">
        <v>9</v>
      </c>
      <c r="E78" s="31">
        <v>253</v>
      </c>
      <c r="F78" s="31">
        <v>220</v>
      </c>
      <c r="G78" s="31">
        <v>471</v>
      </c>
      <c r="H78" s="31">
        <v>215</v>
      </c>
      <c r="I78" s="31">
        <v>-3</v>
      </c>
      <c r="J78" s="31">
        <v>0</v>
      </c>
      <c r="K78" s="31">
        <v>0</v>
      </c>
      <c r="L78" s="31">
        <v>0</v>
      </c>
      <c r="M78" s="31">
        <v>0</v>
      </c>
      <c r="N78" s="31">
        <v>3</v>
      </c>
      <c r="O78" s="31">
        <v>0</v>
      </c>
      <c r="P78" s="31">
        <v>0</v>
      </c>
      <c r="Q78" s="31">
        <v>3</v>
      </c>
      <c r="R78" s="31">
        <v>0</v>
      </c>
      <c r="S78" s="67" t="s">
        <v>72</v>
      </c>
    </row>
    <row r="79" spans="1:19" ht="30" customHeight="1" x14ac:dyDescent="0.3">
      <c r="A79" s="15">
        <v>28</v>
      </c>
      <c r="B79" s="52" t="s">
        <v>73</v>
      </c>
      <c r="C79" s="22">
        <v>88</v>
      </c>
      <c r="D79" s="22">
        <v>3</v>
      </c>
      <c r="E79" s="59">
        <v>88</v>
      </c>
      <c r="F79" s="22">
        <v>72</v>
      </c>
      <c r="G79" s="22">
        <v>88</v>
      </c>
      <c r="H79" s="22">
        <v>72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48">
        <v>0</v>
      </c>
      <c r="S79" s="25"/>
    </row>
    <row r="80" spans="1:19" ht="30" customHeight="1" x14ac:dyDescent="0.3">
      <c r="A80" s="15">
        <v>29</v>
      </c>
      <c r="B80" s="60" t="s">
        <v>74</v>
      </c>
      <c r="C80" s="26">
        <v>90</v>
      </c>
      <c r="D80" s="26">
        <v>3</v>
      </c>
      <c r="E80" s="59">
        <v>332</v>
      </c>
      <c r="F80" s="22">
        <v>244</v>
      </c>
      <c r="G80" s="22">
        <v>332</v>
      </c>
      <c r="H80" s="22">
        <v>244</v>
      </c>
      <c r="I80" s="22">
        <v>2</v>
      </c>
      <c r="J80" s="22">
        <v>0</v>
      </c>
      <c r="K80" s="22">
        <v>0</v>
      </c>
      <c r="L80" s="22">
        <v>2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48">
        <v>0</v>
      </c>
      <c r="S80" s="25" t="s">
        <v>75</v>
      </c>
    </row>
    <row r="81" spans="1:19" ht="30" customHeight="1" x14ac:dyDescent="0.3">
      <c r="A81" s="15">
        <v>30</v>
      </c>
      <c r="B81" s="60" t="s">
        <v>76</v>
      </c>
      <c r="C81" s="22">
        <v>115</v>
      </c>
      <c r="D81" s="22">
        <v>4</v>
      </c>
      <c r="E81" s="59">
        <v>116</v>
      </c>
      <c r="F81" s="22">
        <v>97</v>
      </c>
      <c r="G81" s="22">
        <v>115</v>
      </c>
      <c r="H81" s="22">
        <v>97</v>
      </c>
      <c r="I81" s="22">
        <v>-1</v>
      </c>
      <c r="J81" s="22">
        <v>0</v>
      </c>
      <c r="K81" s="22">
        <v>0</v>
      </c>
      <c r="L81" s="22">
        <v>1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48">
        <v>0</v>
      </c>
      <c r="S81" s="25"/>
    </row>
    <row r="82" spans="1:19" ht="30" customHeight="1" x14ac:dyDescent="0.3">
      <c r="A82" s="15">
        <v>31</v>
      </c>
      <c r="B82" s="60" t="s">
        <v>77</v>
      </c>
      <c r="C82" s="26">
        <v>30</v>
      </c>
      <c r="D82" s="26">
        <v>1</v>
      </c>
      <c r="E82" s="59">
        <v>340</v>
      </c>
      <c r="F82" s="22">
        <v>238</v>
      </c>
      <c r="G82" s="22">
        <v>340</v>
      </c>
      <c r="H82" s="22">
        <v>238</v>
      </c>
      <c r="I82" s="22">
        <v>1</v>
      </c>
      <c r="J82" s="22">
        <v>0</v>
      </c>
      <c r="K82" s="22">
        <v>0</v>
      </c>
      <c r="L82" s="22">
        <v>1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48">
        <v>0</v>
      </c>
      <c r="S82" s="25" t="s">
        <v>75</v>
      </c>
    </row>
    <row r="83" spans="1:19" ht="30" customHeight="1" x14ac:dyDescent="0.3">
      <c r="A83" s="15">
        <v>32</v>
      </c>
      <c r="B83" s="60" t="s">
        <v>78</v>
      </c>
      <c r="C83" s="26">
        <v>30</v>
      </c>
      <c r="D83" s="26">
        <v>1</v>
      </c>
      <c r="E83" s="59">
        <v>30</v>
      </c>
      <c r="F83" s="22">
        <v>24</v>
      </c>
      <c r="G83" s="22">
        <v>30</v>
      </c>
      <c r="H83" s="22">
        <v>24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2</v>
      </c>
      <c r="Q83" s="22">
        <v>0</v>
      </c>
      <c r="R83" s="48">
        <v>0</v>
      </c>
      <c r="S83" s="25"/>
    </row>
    <row r="84" spans="1:19" ht="30" customHeight="1" x14ac:dyDescent="0.3">
      <c r="A84" s="15">
        <v>33</v>
      </c>
      <c r="B84" s="60" t="s">
        <v>79</v>
      </c>
      <c r="C84" s="22">
        <v>30</v>
      </c>
      <c r="D84" s="22">
        <v>1</v>
      </c>
      <c r="E84" s="59">
        <v>30</v>
      </c>
      <c r="F84" s="22">
        <v>15</v>
      </c>
      <c r="G84" s="22">
        <v>30</v>
      </c>
      <c r="H84" s="22">
        <v>15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48">
        <v>0</v>
      </c>
      <c r="S84" s="25"/>
    </row>
    <row r="85" spans="1:19" x14ac:dyDescent="0.3">
      <c r="A85" s="78" t="s">
        <v>80</v>
      </c>
      <c r="B85" s="79"/>
      <c r="C85" s="61">
        <f t="shared" ref="C85:S85" si="6">SUM(C86:C96)</f>
        <v>3762</v>
      </c>
      <c r="D85" s="61">
        <f t="shared" si="6"/>
        <v>112</v>
      </c>
      <c r="E85" s="19">
        <f t="shared" si="6"/>
        <v>3874</v>
      </c>
      <c r="F85" s="19">
        <f t="shared" si="6"/>
        <v>1042</v>
      </c>
      <c r="G85" s="19">
        <f t="shared" si="6"/>
        <v>3332</v>
      </c>
      <c r="H85" s="19">
        <f t="shared" si="6"/>
        <v>858</v>
      </c>
      <c r="I85" s="19">
        <f t="shared" si="6"/>
        <v>-99</v>
      </c>
      <c r="J85" s="19">
        <f t="shared" si="6"/>
        <v>11</v>
      </c>
      <c r="K85" s="19">
        <f t="shared" si="6"/>
        <v>0</v>
      </c>
      <c r="L85" s="19">
        <f t="shared" si="6"/>
        <v>7</v>
      </c>
      <c r="M85" s="19">
        <f t="shared" si="6"/>
        <v>3</v>
      </c>
      <c r="N85" s="19">
        <f t="shared" si="6"/>
        <v>199</v>
      </c>
      <c r="O85" s="19">
        <f t="shared" si="6"/>
        <v>18</v>
      </c>
      <c r="P85" s="19">
        <f t="shared" si="6"/>
        <v>19</v>
      </c>
      <c r="Q85" s="19">
        <f t="shared" si="6"/>
        <v>142</v>
      </c>
      <c r="R85" s="20">
        <f t="shared" si="6"/>
        <v>20</v>
      </c>
      <c r="S85" s="21">
        <f t="shared" si="6"/>
        <v>0</v>
      </c>
    </row>
    <row r="86" spans="1:19" x14ac:dyDescent="0.3">
      <c r="A86" s="15">
        <v>1</v>
      </c>
      <c r="B86" s="14" t="s">
        <v>81</v>
      </c>
      <c r="C86" s="22">
        <v>392</v>
      </c>
      <c r="D86" s="22">
        <v>12</v>
      </c>
      <c r="E86" s="22">
        <v>407</v>
      </c>
      <c r="F86" s="22">
        <v>138</v>
      </c>
      <c r="G86" s="22">
        <v>315</v>
      </c>
      <c r="H86" s="22">
        <v>113</v>
      </c>
      <c r="I86" s="22">
        <v>27</v>
      </c>
      <c r="J86" s="22">
        <v>0</v>
      </c>
      <c r="K86" s="22">
        <v>0</v>
      </c>
      <c r="L86" s="22">
        <v>2</v>
      </c>
      <c r="M86" s="22">
        <v>2</v>
      </c>
      <c r="N86" s="22">
        <v>25</v>
      </c>
      <c r="O86" s="22">
        <v>1</v>
      </c>
      <c r="P86" s="22"/>
      <c r="Q86" s="22">
        <v>23</v>
      </c>
      <c r="R86" s="24">
        <v>1</v>
      </c>
      <c r="S86" s="25"/>
    </row>
    <row r="87" spans="1:19" x14ac:dyDescent="0.3">
      <c r="A87" s="15">
        <v>2</v>
      </c>
      <c r="B87" s="14" t="s">
        <v>82</v>
      </c>
      <c r="C87" s="22">
        <v>720</v>
      </c>
      <c r="D87" s="22">
        <v>17</v>
      </c>
      <c r="E87" s="22">
        <v>729</v>
      </c>
      <c r="F87" s="22">
        <v>269</v>
      </c>
      <c r="G87" s="22">
        <v>413</v>
      </c>
      <c r="H87" s="22">
        <v>145</v>
      </c>
      <c r="I87" s="22">
        <v>-9</v>
      </c>
      <c r="J87" s="22">
        <v>1</v>
      </c>
      <c r="K87" s="22">
        <v>0</v>
      </c>
      <c r="L87" s="22">
        <v>0</v>
      </c>
      <c r="M87" s="22">
        <v>0</v>
      </c>
      <c r="N87" s="22">
        <v>9</v>
      </c>
      <c r="O87" s="22">
        <v>0</v>
      </c>
      <c r="P87" s="22">
        <v>0</v>
      </c>
      <c r="Q87" s="22">
        <v>9</v>
      </c>
      <c r="R87" s="24">
        <v>0</v>
      </c>
      <c r="S87" s="25"/>
    </row>
    <row r="88" spans="1:19" x14ac:dyDescent="0.3">
      <c r="A88" s="15">
        <v>3</v>
      </c>
      <c r="B88" s="14" t="s">
        <v>33</v>
      </c>
      <c r="C88" s="22">
        <v>211</v>
      </c>
      <c r="D88" s="22">
        <v>7</v>
      </c>
      <c r="E88" s="22">
        <v>199</v>
      </c>
      <c r="F88" s="22">
        <v>38</v>
      </c>
      <c r="G88" s="22">
        <v>194</v>
      </c>
      <c r="H88" s="22">
        <v>37</v>
      </c>
      <c r="I88" s="22">
        <v>-26</v>
      </c>
      <c r="J88" s="22">
        <v>0</v>
      </c>
      <c r="K88" s="22">
        <v>0</v>
      </c>
      <c r="L88" s="22">
        <v>0</v>
      </c>
      <c r="M88" s="22">
        <v>0</v>
      </c>
      <c r="N88" s="22">
        <v>26</v>
      </c>
      <c r="O88" s="22">
        <v>2</v>
      </c>
      <c r="P88" s="22"/>
      <c r="Q88" s="22">
        <v>6</v>
      </c>
      <c r="R88" s="24">
        <v>18</v>
      </c>
      <c r="S88" s="25"/>
    </row>
    <row r="89" spans="1:19" x14ac:dyDescent="0.3">
      <c r="A89" s="15">
        <v>4</v>
      </c>
      <c r="B89" s="14" t="s">
        <v>34</v>
      </c>
      <c r="C89" s="22">
        <v>198</v>
      </c>
      <c r="D89" s="22">
        <v>7</v>
      </c>
      <c r="E89" s="22">
        <v>209</v>
      </c>
      <c r="F89" s="22">
        <v>48</v>
      </c>
      <c r="G89" s="22">
        <v>206</v>
      </c>
      <c r="H89" s="22">
        <v>45</v>
      </c>
      <c r="I89" s="22">
        <v>-14</v>
      </c>
      <c r="J89" s="22">
        <v>0</v>
      </c>
      <c r="K89" s="22">
        <v>0</v>
      </c>
      <c r="L89" s="22">
        <v>0</v>
      </c>
      <c r="M89" s="22">
        <v>0</v>
      </c>
      <c r="N89" s="22">
        <v>14</v>
      </c>
      <c r="O89" s="22">
        <v>0</v>
      </c>
      <c r="P89" s="22">
        <v>14</v>
      </c>
      <c r="Q89" s="22"/>
      <c r="R89" s="24">
        <v>0</v>
      </c>
      <c r="S89" s="25"/>
    </row>
    <row r="90" spans="1:19" x14ac:dyDescent="0.3">
      <c r="A90" s="15">
        <v>5</v>
      </c>
      <c r="B90" s="37" t="s">
        <v>35</v>
      </c>
      <c r="C90" s="38">
        <v>794</v>
      </c>
      <c r="D90" s="38">
        <v>24</v>
      </c>
      <c r="E90" s="38">
        <v>819</v>
      </c>
      <c r="F90" s="38">
        <v>260</v>
      </c>
      <c r="G90" s="38">
        <v>755</v>
      </c>
      <c r="H90" s="38">
        <v>237</v>
      </c>
      <c r="I90" s="38">
        <v>-25</v>
      </c>
      <c r="J90" s="38">
        <v>2</v>
      </c>
      <c r="K90" s="38">
        <v>0</v>
      </c>
      <c r="L90" s="38">
        <v>1</v>
      </c>
      <c r="M90" s="22">
        <v>0</v>
      </c>
      <c r="N90" s="38">
        <v>24</v>
      </c>
      <c r="O90" s="38">
        <v>4</v>
      </c>
      <c r="P90" s="38">
        <v>5</v>
      </c>
      <c r="Q90" s="38">
        <v>15</v>
      </c>
      <c r="R90" s="24">
        <v>0</v>
      </c>
      <c r="S90" s="25"/>
    </row>
    <row r="91" spans="1:19" x14ac:dyDescent="0.3">
      <c r="A91" s="15">
        <v>6</v>
      </c>
      <c r="B91" s="14" t="s">
        <v>36</v>
      </c>
      <c r="C91" s="22">
        <v>169</v>
      </c>
      <c r="D91" s="22">
        <v>6</v>
      </c>
      <c r="E91" s="22">
        <v>172</v>
      </c>
      <c r="F91" s="22">
        <v>42</v>
      </c>
      <c r="G91" s="22">
        <v>135</v>
      </c>
      <c r="H91" s="22">
        <v>38</v>
      </c>
      <c r="I91" s="22">
        <v>4</v>
      </c>
      <c r="J91" s="22">
        <v>5</v>
      </c>
      <c r="K91" s="22">
        <v>0</v>
      </c>
      <c r="L91" s="22">
        <v>0</v>
      </c>
      <c r="M91" s="22">
        <v>0</v>
      </c>
      <c r="N91" s="22">
        <v>4</v>
      </c>
      <c r="O91" s="22">
        <v>0</v>
      </c>
      <c r="P91" s="22"/>
      <c r="Q91" s="22">
        <v>4</v>
      </c>
      <c r="R91" s="24">
        <v>0</v>
      </c>
      <c r="S91" s="25"/>
    </row>
    <row r="92" spans="1:19" x14ac:dyDescent="0.3">
      <c r="A92" s="15">
        <v>7</v>
      </c>
      <c r="B92" s="14" t="s">
        <v>38</v>
      </c>
      <c r="C92" s="22">
        <v>98</v>
      </c>
      <c r="D92" s="22">
        <v>4</v>
      </c>
      <c r="E92" s="22">
        <v>96</v>
      </c>
      <c r="F92" s="22">
        <v>12</v>
      </c>
      <c r="G92" s="22">
        <v>88</v>
      </c>
      <c r="H92" s="22">
        <v>12</v>
      </c>
      <c r="I92" s="22">
        <v>2</v>
      </c>
      <c r="J92" s="22">
        <v>2</v>
      </c>
      <c r="K92" s="22">
        <v>0</v>
      </c>
      <c r="L92" s="22">
        <v>0</v>
      </c>
      <c r="M92" s="22">
        <v>0</v>
      </c>
      <c r="N92" s="22">
        <v>2</v>
      </c>
      <c r="O92" s="22">
        <v>0</v>
      </c>
      <c r="P92" s="22">
        <v>0</v>
      </c>
      <c r="Q92" s="22">
        <v>2</v>
      </c>
      <c r="R92" s="24">
        <v>0</v>
      </c>
      <c r="S92" s="25"/>
    </row>
    <row r="93" spans="1:19" x14ac:dyDescent="0.3">
      <c r="A93" s="15">
        <v>8</v>
      </c>
      <c r="B93" s="14" t="s">
        <v>40</v>
      </c>
      <c r="C93" s="22">
        <v>426</v>
      </c>
      <c r="D93" s="26">
        <v>13</v>
      </c>
      <c r="E93" s="22">
        <v>444</v>
      </c>
      <c r="F93" s="45">
        <v>88</v>
      </c>
      <c r="G93" s="46">
        <v>435</v>
      </c>
      <c r="H93" s="46">
        <v>86</v>
      </c>
      <c r="I93" s="22">
        <v>-46</v>
      </c>
      <c r="J93" s="22">
        <v>0</v>
      </c>
      <c r="K93" s="22">
        <v>0</v>
      </c>
      <c r="L93" s="22">
        <v>0</v>
      </c>
      <c r="M93" s="22">
        <v>0</v>
      </c>
      <c r="N93" s="22">
        <v>46</v>
      </c>
      <c r="O93" s="22">
        <v>5</v>
      </c>
      <c r="P93" s="22">
        <v>0</v>
      </c>
      <c r="Q93" s="22">
        <v>40</v>
      </c>
      <c r="R93" s="24">
        <v>1</v>
      </c>
      <c r="S93" s="25"/>
    </row>
    <row r="94" spans="1:19" x14ac:dyDescent="0.3">
      <c r="A94" s="15">
        <v>9</v>
      </c>
      <c r="B94" s="14" t="s">
        <v>42</v>
      </c>
      <c r="C94" s="22">
        <v>265</v>
      </c>
      <c r="D94" s="26">
        <v>8</v>
      </c>
      <c r="E94" s="22">
        <v>279</v>
      </c>
      <c r="F94" s="22">
        <v>63</v>
      </c>
      <c r="G94" s="22">
        <v>274</v>
      </c>
      <c r="H94" s="22">
        <v>61</v>
      </c>
      <c r="I94" s="22">
        <v>-19</v>
      </c>
      <c r="J94" s="22">
        <v>1</v>
      </c>
      <c r="K94" s="22">
        <v>0</v>
      </c>
      <c r="L94" s="22">
        <v>0</v>
      </c>
      <c r="M94" s="22">
        <v>0</v>
      </c>
      <c r="N94" s="22">
        <v>19</v>
      </c>
      <c r="O94" s="22">
        <v>0</v>
      </c>
      <c r="P94" s="22">
        <v>0</v>
      </c>
      <c r="Q94" s="22">
        <v>19</v>
      </c>
      <c r="R94" s="24">
        <v>0</v>
      </c>
      <c r="S94" s="25"/>
    </row>
    <row r="95" spans="1:19" x14ac:dyDescent="0.3">
      <c r="A95" s="15">
        <v>10</v>
      </c>
      <c r="B95" s="14" t="s">
        <v>43</v>
      </c>
      <c r="C95" s="22">
        <v>198</v>
      </c>
      <c r="D95" s="22">
        <v>6</v>
      </c>
      <c r="E95" s="22">
        <v>212</v>
      </c>
      <c r="F95" s="22">
        <v>39</v>
      </c>
      <c r="G95" s="22">
        <v>209</v>
      </c>
      <c r="H95" s="22">
        <v>39</v>
      </c>
      <c r="I95" s="22">
        <v>-14</v>
      </c>
      <c r="J95" s="22">
        <v>0</v>
      </c>
      <c r="K95" s="22">
        <v>0</v>
      </c>
      <c r="L95" s="22">
        <v>0</v>
      </c>
      <c r="M95" s="22">
        <v>0</v>
      </c>
      <c r="N95" s="22">
        <v>14</v>
      </c>
      <c r="O95" s="22">
        <v>0</v>
      </c>
      <c r="P95" s="22">
        <v>0</v>
      </c>
      <c r="Q95" s="22">
        <v>14</v>
      </c>
      <c r="R95" s="24">
        <v>0</v>
      </c>
      <c r="S95" s="25"/>
    </row>
    <row r="96" spans="1:19" x14ac:dyDescent="0.3">
      <c r="A96" s="15">
        <v>11</v>
      </c>
      <c r="B96" s="14" t="s">
        <v>44</v>
      </c>
      <c r="C96" s="22">
        <v>291</v>
      </c>
      <c r="D96" s="26">
        <v>8</v>
      </c>
      <c r="E96" s="22">
        <v>308</v>
      </c>
      <c r="F96" s="22">
        <v>45</v>
      </c>
      <c r="G96" s="22">
        <v>308</v>
      </c>
      <c r="H96" s="22">
        <v>45</v>
      </c>
      <c r="I96" s="22">
        <v>21</v>
      </c>
      <c r="J96" s="22">
        <v>0</v>
      </c>
      <c r="K96" s="22">
        <v>0</v>
      </c>
      <c r="L96" s="22">
        <v>4</v>
      </c>
      <c r="M96" s="22">
        <v>1</v>
      </c>
      <c r="N96" s="22">
        <v>16</v>
      </c>
      <c r="O96" s="15">
        <v>6</v>
      </c>
      <c r="P96" s="22">
        <v>0</v>
      </c>
      <c r="Q96" s="22">
        <v>10</v>
      </c>
      <c r="R96" s="24">
        <v>0</v>
      </c>
      <c r="S96" s="25"/>
    </row>
    <row r="97" spans="1:19" x14ac:dyDescent="0.3">
      <c r="A97" s="2"/>
      <c r="B97" s="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2"/>
    </row>
    <row r="98" spans="1:19" x14ac:dyDescent="0.3">
      <c r="A98" s="2"/>
      <c r="B98" s="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2"/>
    </row>
    <row r="99" spans="1:19" x14ac:dyDescent="0.3">
      <c r="A99" s="2"/>
      <c r="B99" s="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2"/>
    </row>
    <row r="100" spans="1:19" x14ac:dyDescent="0.3">
      <c r="A100" s="2"/>
      <c r="B100" s="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2"/>
    </row>
    <row r="101" spans="1:19" x14ac:dyDescent="0.3">
      <c r="A101" s="2"/>
      <c r="B101" s="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2"/>
    </row>
    <row r="102" spans="1:19" x14ac:dyDescent="0.3">
      <c r="A102" s="2"/>
      <c r="B102" s="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2"/>
    </row>
    <row r="103" spans="1:19" x14ac:dyDescent="0.3">
      <c r="A103" s="2"/>
      <c r="B103" s="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2"/>
    </row>
    <row r="104" spans="1:19" x14ac:dyDescent="0.3">
      <c r="A104" s="2"/>
      <c r="B104" s="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2"/>
    </row>
    <row r="105" spans="1:19" x14ac:dyDescent="0.3">
      <c r="A105" s="2"/>
      <c r="B105" s="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2"/>
    </row>
    <row r="106" spans="1:19" x14ac:dyDescent="0.3">
      <c r="A106" s="2"/>
      <c r="B106" s="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2"/>
    </row>
    <row r="107" spans="1:19" x14ac:dyDescent="0.3">
      <c r="A107" s="2"/>
      <c r="B107" s="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2"/>
    </row>
    <row r="108" spans="1:19" x14ac:dyDescent="0.3">
      <c r="A108" s="2"/>
      <c r="B108" s="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2"/>
    </row>
    <row r="109" spans="1:19" x14ac:dyDescent="0.3">
      <c r="A109" s="2"/>
      <c r="B109" s="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2"/>
    </row>
    <row r="110" spans="1:19" x14ac:dyDescent="0.3">
      <c r="A110" s="2"/>
      <c r="B110" s="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2"/>
    </row>
    <row r="111" spans="1:19" x14ac:dyDescent="0.3">
      <c r="A111" s="2"/>
      <c r="B111" s="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2"/>
    </row>
    <row r="112" spans="1:19" x14ac:dyDescent="0.3">
      <c r="A112" s="2"/>
      <c r="B112" s="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2"/>
    </row>
    <row r="113" spans="1:19" x14ac:dyDescent="0.3">
      <c r="A113" s="2"/>
      <c r="B113" s="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2"/>
    </row>
    <row r="114" spans="1:19" x14ac:dyDescent="0.3">
      <c r="A114" s="2"/>
      <c r="B114" s="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2"/>
    </row>
    <row r="115" spans="1:19" x14ac:dyDescent="0.3">
      <c r="A115" s="2"/>
      <c r="B115" s="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2"/>
    </row>
    <row r="116" spans="1:19" x14ac:dyDescent="0.3">
      <c r="A116" s="2"/>
      <c r="B116" s="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2"/>
    </row>
    <row r="117" spans="1:19" x14ac:dyDescent="0.3">
      <c r="A117" s="2"/>
      <c r="B117" s="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2"/>
    </row>
    <row r="118" spans="1:19" x14ac:dyDescent="0.3">
      <c r="A118" s="2"/>
      <c r="B118" s="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2"/>
    </row>
    <row r="119" spans="1:19" x14ac:dyDescent="0.3">
      <c r="A119" s="2"/>
      <c r="B119" s="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2"/>
    </row>
    <row r="120" spans="1:19" x14ac:dyDescent="0.3">
      <c r="A120" s="2"/>
      <c r="B120" s="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2"/>
    </row>
    <row r="121" spans="1:19" x14ac:dyDescent="0.3">
      <c r="A121" s="2"/>
      <c r="B121" s="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2"/>
    </row>
    <row r="122" spans="1:19" x14ac:dyDescent="0.3">
      <c r="A122" s="2"/>
      <c r="B122" s="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2"/>
    </row>
    <row r="123" spans="1:19" x14ac:dyDescent="0.3">
      <c r="A123" s="2"/>
      <c r="B123" s="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2"/>
    </row>
    <row r="124" spans="1:19" x14ac:dyDescent="0.3">
      <c r="A124" s="2"/>
      <c r="B124" s="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2"/>
    </row>
    <row r="125" spans="1:19" x14ac:dyDescent="0.3">
      <c r="A125" s="2"/>
      <c r="B125" s="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2"/>
    </row>
    <row r="126" spans="1:19" x14ac:dyDescent="0.3">
      <c r="A126" s="2"/>
      <c r="B126" s="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2"/>
    </row>
    <row r="127" spans="1:19" x14ac:dyDescent="0.3">
      <c r="A127" s="2"/>
      <c r="B127" s="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2"/>
    </row>
    <row r="128" spans="1:19" x14ac:dyDescent="0.3">
      <c r="A128" s="2"/>
      <c r="B128" s="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2"/>
    </row>
    <row r="129" spans="1:19" x14ac:dyDescent="0.3">
      <c r="A129" s="2"/>
      <c r="B129" s="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2"/>
    </row>
    <row r="130" spans="1:19" x14ac:dyDescent="0.3">
      <c r="A130" s="2"/>
      <c r="B130" s="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2"/>
    </row>
    <row r="131" spans="1:19" x14ac:dyDescent="0.3">
      <c r="A131" s="2"/>
      <c r="B131" s="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2"/>
    </row>
    <row r="132" spans="1:19" x14ac:dyDescent="0.3">
      <c r="A132" s="2"/>
      <c r="B132" s="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2"/>
    </row>
    <row r="133" spans="1:19" x14ac:dyDescent="0.3">
      <c r="A133" s="2"/>
      <c r="B133" s="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2"/>
    </row>
    <row r="134" spans="1:19" x14ac:dyDescent="0.3">
      <c r="A134" s="2"/>
      <c r="B134" s="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2"/>
    </row>
    <row r="135" spans="1:19" x14ac:dyDescent="0.3">
      <c r="A135" s="2"/>
      <c r="B135" s="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2"/>
    </row>
    <row r="136" spans="1:19" x14ac:dyDescent="0.3">
      <c r="A136" s="2"/>
      <c r="B136" s="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2"/>
    </row>
    <row r="137" spans="1:19" x14ac:dyDescent="0.3">
      <c r="A137" s="2"/>
      <c r="B137" s="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2"/>
    </row>
    <row r="138" spans="1:19" x14ac:dyDescent="0.3">
      <c r="A138" s="2"/>
      <c r="B138" s="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2"/>
    </row>
    <row r="139" spans="1:19" x14ac:dyDescent="0.3">
      <c r="A139" s="2"/>
      <c r="B139" s="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2"/>
    </row>
    <row r="140" spans="1:19" x14ac:dyDescent="0.3">
      <c r="A140" s="2"/>
      <c r="B140" s="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2"/>
    </row>
    <row r="141" spans="1:19" x14ac:dyDescent="0.3">
      <c r="A141" s="2"/>
      <c r="B141" s="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2"/>
    </row>
    <row r="142" spans="1:19" x14ac:dyDescent="0.3">
      <c r="A142" s="2"/>
      <c r="B142" s="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2"/>
    </row>
    <row r="143" spans="1:19" x14ac:dyDescent="0.3">
      <c r="A143" s="2"/>
      <c r="B143" s="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2"/>
    </row>
    <row r="144" spans="1:19" x14ac:dyDescent="0.3">
      <c r="A144" s="2"/>
      <c r="B144" s="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2"/>
    </row>
    <row r="145" spans="1:19" x14ac:dyDescent="0.3">
      <c r="A145" s="2"/>
      <c r="B145" s="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2"/>
    </row>
    <row r="146" spans="1:19" x14ac:dyDescent="0.3">
      <c r="A146" s="2"/>
      <c r="B146" s="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2"/>
    </row>
    <row r="147" spans="1:19" x14ac:dyDescent="0.3">
      <c r="A147" s="2"/>
      <c r="B147" s="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2"/>
    </row>
    <row r="148" spans="1:19" x14ac:dyDescent="0.3">
      <c r="A148" s="2"/>
      <c r="B148" s="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2"/>
    </row>
    <row r="149" spans="1:19" x14ac:dyDescent="0.3">
      <c r="A149" s="2"/>
      <c r="B149" s="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2"/>
    </row>
    <row r="150" spans="1:19" x14ac:dyDescent="0.3">
      <c r="A150" s="2"/>
      <c r="B150" s="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2"/>
    </row>
    <row r="151" spans="1:19" x14ac:dyDescent="0.3">
      <c r="A151" s="2"/>
      <c r="B151" s="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2"/>
    </row>
    <row r="152" spans="1:19" x14ac:dyDescent="0.3">
      <c r="A152" s="2"/>
      <c r="B152" s="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2"/>
    </row>
    <row r="153" spans="1:19" x14ac:dyDescent="0.3">
      <c r="A153" s="2"/>
      <c r="B153" s="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2"/>
    </row>
    <row r="154" spans="1:19" x14ac:dyDescent="0.3">
      <c r="A154" s="2"/>
      <c r="B154" s="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2"/>
    </row>
    <row r="155" spans="1:19" x14ac:dyDescent="0.3">
      <c r="A155" s="2"/>
      <c r="B155" s="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2"/>
    </row>
    <row r="156" spans="1:19" x14ac:dyDescent="0.3">
      <c r="A156" s="2"/>
      <c r="B156" s="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2"/>
    </row>
    <row r="157" spans="1:19" x14ac:dyDescent="0.3">
      <c r="A157" s="2"/>
      <c r="B157" s="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2"/>
    </row>
    <row r="158" spans="1:19" x14ac:dyDescent="0.3">
      <c r="A158" s="2"/>
      <c r="B158" s="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2"/>
    </row>
    <row r="159" spans="1:19" x14ac:dyDescent="0.3">
      <c r="A159" s="2"/>
      <c r="B159" s="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2"/>
    </row>
    <row r="160" spans="1:19" x14ac:dyDescent="0.3">
      <c r="A160" s="2"/>
      <c r="B160" s="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2"/>
    </row>
    <row r="161" spans="1:19" x14ac:dyDescent="0.3">
      <c r="A161" s="2"/>
      <c r="B161" s="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2"/>
    </row>
    <row r="162" spans="1:19" x14ac:dyDescent="0.3">
      <c r="A162" s="2"/>
      <c r="B162" s="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2"/>
    </row>
    <row r="163" spans="1:19" x14ac:dyDescent="0.3">
      <c r="A163" s="2"/>
      <c r="B163" s="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2"/>
    </row>
    <row r="164" spans="1:19" x14ac:dyDescent="0.3">
      <c r="A164" s="2"/>
      <c r="B164" s="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2"/>
    </row>
    <row r="165" spans="1:19" x14ac:dyDescent="0.3">
      <c r="A165" s="2"/>
      <c r="B165" s="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2"/>
    </row>
    <row r="166" spans="1:19" x14ac:dyDescent="0.3">
      <c r="A166" s="2"/>
      <c r="B166" s="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2"/>
    </row>
    <row r="167" spans="1:19" x14ac:dyDescent="0.3">
      <c r="A167" s="2"/>
      <c r="B167" s="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2"/>
    </row>
    <row r="168" spans="1:19" x14ac:dyDescent="0.3">
      <c r="A168" s="2"/>
      <c r="B168" s="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2"/>
    </row>
    <row r="169" spans="1:19" x14ac:dyDescent="0.3">
      <c r="A169" s="2"/>
      <c r="B169" s="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2"/>
    </row>
    <row r="170" spans="1:19" x14ac:dyDescent="0.3">
      <c r="A170" s="2"/>
      <c r="B170" s="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2"/>
    </row>
    <row r="171" spans="1:19" x14ac:dyDescent="0.3">
      <c r="A171" s="2"/>
      <c r="B171" s="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2"/>
    </row>
    <row r="172" spans="1:19" x14ac:dyDescent="0.3">
      <c r="A172" s="2"/>
      <c r="B172" s="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2"/>
    </row>
    <row r="173" spans="1:19" x14ac:dyDescent="0.3">
      <c r="A173" s="2"/>
      <c r="B173" s="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2"/>
    </row>
    <row r="174" spans="1:19" x14ac:dyDescent="0.3">
      <c r="A174" s="2"/>
      <c r="B174" s="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2"/>
    </row>
    <row r="175" spans="1:19" x14ac:dyDescent="0.3">
      <c r="A175" s="2"/>
      <c r="B175" s="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2"/>
    </row>
    <row r="176" spans="1:19" x14ac:dyDescent="0.3">
      <c r="A176" s="2"/>
      <c r="B176" s="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2"/>
    </row>
    <row r="177" spans="1:19" x14ac:dyDescent="0.3">
      <c r="A177" s="2"/>
      <c r="B177" s="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2"/>
    </row>
    <row r="178" spans="1:19" x14ac:dyDescent="0.3">
      <c r="A178" s="2"/>
      <c r="B178" s="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2"/>
    </row>
    <row r="179" spans="1:19" x14ac:dyDescent="0.3">
      <c r="A179" s="2"/>
      <c r="B179" s="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2"/>
    </row>
    <row r="180" spans="1:19" x14ac:dyDescent="0.3">
      <c r="A180" s="2"/>
      <c r="B180" s="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2"/>
    </row>
    <row r="181" spans="1:19" x14ac:dyDescent="0.3">
      <c r="A181" s="2"/>
      <c r="B181" s="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2"/>
    </row>
    <row r="182" spans="1:19" x14ac:dyDescent="0.3">
      <c r="A182" s="2"/>
      <c r="B182" s="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2"/>
    </row>
    <row r="183" spans="1:19" x14ac:dyDescent="0.3">
      <c r="A183" s="2"/>
      <c r="B183" s="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2"/>
    </row>
    <row r="184" spans="1:19" x14ac:dyDescent="0.3">
      <c r="A184" s="2"/>
      <c r="B184" s="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2"/>
    </row>
    <row r="185" spans="1:19" x14ac:dyDescent="0.3">
      <c r="A185" s="2"/>
      <c r="B185" s="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2"/>
    </row>
    <row r="186" spans="1:19" x14ac:dyDescent="0.3">
      <c r="A186" s="2"/>
      <c r="B186" s="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2"/>
    </row>
    <row r="187" spans="1:19" x14ac:dyDescent="0.3">
      <c r="A187" s="2"/>
      <c r="B187" s="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2"/>
    </row>
    <row r="188" spans="1:19" x14ac:dyDescent="0.3">
      <c r="A188" s="2"/>
      <c r="B188" s="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2"/>
    </row>
    <row r="189" spans="1:19" x14ac:dyDescent="0.3">
      <c r="A189" s="2"/>
      <c r="B189" s="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2"/>
    </row>
    <row r="190" spans="1:19" x14ac:dyDescent="0.3">
      <c r="A190" s="2"/>
      <c r="B190" s="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2"/>
    </row>
    <row r="191" spans="1:19" x14ac:dyDescent="0.3">
      <c r="A191" s="2"/>
      <c r="B191" s="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2"/>
    </row>
    <row r="192" spans="1:19" x14ac:dyDescent="0.3">
      <c r="A192" s="2"/>
      <c r="B192" s="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2"/>
    </row>
    <row r="193" spans="1:19" x14ac:dyDescent="0.3">
      <c r="A193" s="2"/>
      <c r="B193" s="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2"/>
    </row>
    <row r="194" spans="1:19" x14ac:dyDescent="0.3">
      <c r="A194" s="2"/>
      <c r="B194" s="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2"/>
    </row>
    <row r="195" spans="1:19" x14ac:dyDescent="0.3">
      <c r="A195" s="2"/>
      <c r="B195" s="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2"/>
    </row>
    <row r="196" spans="1:19" x14ac:dyDescent="0.3">
      <c r="A196" s="2"/>
      <c r="B196" s="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2"/>
    </row>
    <row r="197" spans="1:19" x14ac:dyDescent="0.3">
      <c r="A197" s="2"/>
      <c r="B197" s="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2"/>
    </row>
    <row r="198" spans="1:19" x14ac:dyDescent="0.3">
      <c r="A198" s="2"/>
      <c r="B198" s="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2"/>
    </row>
    <row r="199" spans="1:19" x14ac:dyDescent="0.3">
      <c r="A199" s="2"/>
      <c r="B199" s="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2"/>
    </row>
    <row r="200" spans="1:19" x14ac:dyDescent="0.3">
      <c r="A200" s="2"/>
      <c r="B200" s="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2"/>
    </row>
    <row r="201" spans="1:19" x14ac:dyDescent="0.3">
      <c r="A201" s="2"/>
      <c r="B201" s="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2"/>
    </row>
    <row r="202" spans="1:19" x14ac:dyDescent="0.3">
      <c r="A202" s="2"/>
      <c r="B202" s="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2"/>
    </row>
    <row r="203" spans="1:19" x14ac:dyDescent="0.3">
      <c r="A203" s="2"/>
      <c r="B203" s="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2"/>
    </row>
    <row r="204" spans="1:19" x14ac:dyDescent="0.3">
      <c r="A204" s="2"/>
      <c r="B204" s="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2"/>
    </row>
    <row r="205" spans="1:19" x14ac:dyDescent="0.3">
      <c r="A205" s="2"/>
      <c r="B205" s="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2"/>
    </row>
    <row r="206" spans="1:19" x14ac:dyDescent="0.3">
      <c r="A206" s="2"/>
      <c r="B206" s="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2"/>
    </row>
    <row r="207" spans="1:19" x14ac:dyDescent="0.3">
      <c r="A207" s="2"/>
      <c r="B207" s="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2"/>
    </row>
    <row r="208" spans="1:19" x14ac:dyDescent="0.3">
      <c r="A208" s="2"/>
      <c r="B208" s="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2"/>
    </row>
    <row r="209" spans="1:19" x14ac:dyDescent="0.3">
      <c r="A209" s="2"/>
      <c r="B209" s="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2"/>
    </row>
    <row r="210" spans="1:19" x14ac:dyDescent="0.3">
      <c r="A210" s="2"/>
      <c r="B210" s="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2"/>
    </row>
    <row r="211" spans="1:19" x14ac:dyDescent="0.3">
      <c r="A211" s="2"/>
      <c r="B211" s="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2"/>
    </row>
    <row r="212" spans="1:19" x14ac:dyDescent="0.3">
      <c r="A212" s="2"/>
      <c r="B212" s="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2"/>
    </row>
    <row r="213" spans="1:19" x14ac:dyDescent="0.3">
      <c r="A213" s="2"/>
      <c r="B213" s="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2"/>
    </row>
    <row r="214" spans="1:19" x14ac:dyDescent="0.3">
      <c r="A214" s="2"/>
      <c r="B214" s="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2"/>
    </row>
    <row r="215" spans="1:19" x14ac:dyDescent="0.3">
      <c r="A215" s="2"/>
      <c r="B215" s="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2"/>
    </row>
    <row r="216" spans="1:19" x14ac:dyDescent="0.3">
      <c r="A216" s="2"/>
      <c r="B216" s="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2"/>
    </row>
    <row r="217" spans="1:19" x14ac:dyDescent="0.3">
      <c r="A217" s="2"/>
      <c r="B217" s="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2"/>
    </row>
    <row r="218" spans="1:19" x14ac:dyDescent="0.3">
      <c r="A218" s="2"/>
      <c r="B218" s="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2"/>
    </row>
    <row r="219" spans="1:19" x14ac:dyDescent="0.3">
      <c r="A219" s="2"/>
      <c r="B219" s="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2"/>
    </row>
    <row r="220" spans="1:19" x14ac:dyDescent="0.3">
      <c r="A220" s="2"/>
      <c r="B220" s="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2"/>
    </row>
    <row r="221" spans="1:19" x14ac:dyDescent="0.3">
      <c r="A221" s="2"/>
      <c r="B221" s="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2"/>
    </row>
    <row r="222" spans="1:19" x14ac:dyDescent="0.3">
      <c r="A222" s="2"/>
      <c r="B222" s="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2"/>
    </row>
    <row r="223" spans="1:19" x14ac:dyDescent="0.3">
      <c r="A223" s="2"/>
      <c r="B223" s="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2"/>
    </row>
    <row r="224" spans="1:19" x14ac:dyDescent="0.3">
      <c r="A224" s="2"/>
      <c r="B224" s="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2"/>
    </row>
    <row r="225" spans="1:19" x14ac:dyDescent="0.3">
      <c r="A225" s="2"/>
      <c r="B225" s="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2"/>
    </row>
    <row r="226" spans="1:19" x14ac:dyDescent="0.3">
      <c r="A226" s="2"/>
      <c r="B226" s="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2"/>
    </row>
    <row r="227" spans="1:19" x14ac:dyDescent="0.3">
      <c r="A227" s="2"/>
      <c r="B227" s="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2"/>
    </row>
    <row r="228" spans="1:19" x14ac:dyDescent="0.3">
      <c r="A228" s="2"/>
      <c r="B228" s="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2"/>
    </row>
    <row r="229" spans="1:19" x14ac:dyDescent="0.3">
      <c r="A229" s="2"/>
      <c r="B229" s="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2"/>
    </row>
    <row r="230" spans="1:19" x14ac:dyDescent="0.3">
      <c r="A230" s="2"/>
      <c r="B230" s="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2"/>
    </row>
    <row r="231" spans="1:19" x14ac:dyDescent="0.3">
      <c r="A231" s="2"/>
      <c r="B231" s="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2"/>
    </row>
    <row r="232" spans="1:19" x14ac:dyDescent="0.3">
      <c r="A232" s="2"/>
      <c r="B232" s="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2"/>
    </row>
    <row r="233" spans="1:19" x14ac:dyDescent="0.3">
      <c r="A233" s="2"/>
      <c r="B233" s="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2"/>
    </row>
    <row r="234" spans="1:19" x14ac:dyDescent="0.3">
      <c r="A234" s="2"/>
      <c r="B234" s="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2"/>
    </row>
    <row r="235" spans="1:19" x14ac:dyDescent="0.3">
      <c r="A235" s="2"/>
      <c r="B235" s="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2"/>
    </row>
    <row r="236" spans="1:19" x14ac:dyDescent="0.3">
      <c r="A236" s="2"/>
      <c r="B236" s="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2"/>
    </row>
    <row r="237" spans="1:19" x14ac:dyDescent="0.3">
      <c r="A237" s="2"/>
      <c r="B237" s="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2"/>
    </row>
    <row r="238" spans="1:19" x14ac:dyDescent="0.3">
      <c r="A238" s="2"/>
      <c r="B238" s="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2"/>
    </row>
    <row r="239" spans="1:19" x14ac:dyDescent="0.3">
      <c r="A239" s="2"/>
      <c r="B239" s="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2"/>
    </row>
    <row r="240" spans="1:19" x14ac:dyDescent="0.3">
      <c r="A240" s="2"/>
      <c r="B240" s="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2"/>
    </row>
    <row r="241" spans="1:19" x14ac:dyDescent="0.3">
      <c r="A241" s="2"/>
      <c r="B241" s="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2"/>
    </row>
    <row r="242" spans="1:19" x14ac:dyDescent="0.3">
      <c r="A242" s="2"/>
      <c r="B242" s="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2"/>
    </row>
    <row r="243" spans="1:19" x14ac:dyDescent="0.3">
      <c r="A243" s="2"/>
      <c r="B243" s="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2"/>
    </row>
    <row r="244" spans="1:19" x14ac:dyDescent="0.3">
      <c r="A244" s="2"/>
      <c r="B244" s="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2"/>
    </row>
    <row r="245" spans="1:19" x14ac:dyDescent="0.3">
      <c r="A245" s="2"/>
      <c r="B245" s="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2"/>
    </row>
    <row r="246" spans="1:19" x14ac:dyDescent="0.3">
      <c r="A246" s="2"/>
      <c r="B246" s="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2"/>
    </row>
    <row r="247" spans="1:19" x14ac:dyDescent="0.3">
      <c r="A247" s="2"/>
      <c r="B247" s="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2"/>
    </row>
    <row r="248" spans="1:19" x14ac:dyDescent="0.3">
      <c r="A248" s="2"/>
      <c r="B248" s="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2"/>
    </row>
    <row r="249" spans="1:19" x14ac:dyDescent="0.3">
      <c r="A249" s="2"/>
      <c r="B249" s="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2"/>
    </row>
    <row r="250" spans="1:19" x14ac:dyDescent="0.3">
      <c r="A250" s="2"/>
      <c r="B250" s="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2"/>
    </row>
    <row r="251" spans="1:19" x14ac:dyDescent="0.3">
      <c r="A251" s="2"/>
      <c r="B251" s="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2"/>
    </row>
    <row r="252" spans="1:19" x14ac:dyDescent="0.3">
      <c r="A252" s="2"/>
      <c r="B252" s="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2"/>
    </row>
    <row r="253" spans="1:19" x14ac:dyDescent="0.3">
      <c r="A253" s="2"/>
      <c r="B253" s="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2"/>
    </row>
    <row r="254" spans="1:19" x14ac:dyDescent="0.3">
      <c r="A254" s="2"/>
      <c r="B254" s="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2"/>
    </row>
    <row r="255" spans="1:19" x14ac:dyDescent="0.3">
      <c r="A255" s="2"/>
      <c r="B255" s="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2"/>
    </row>
    <row r="256" spans="1:19" x14ac:dyDescent="0.3">
      <c r="A256" s="2"/>
      <c r="B256" s="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2"/>
    </row>
    <row r="257" spans="1:19" x14ac:dyDescent="0.3">
      <c r="A257" s="2"/>
      <c r="B257" s="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2"/>
    </row>
    <row r="258" spans="1:19" x14ac:dyDescent="0.3">
      <c r="A258" s="2"/>
      <c r="B258" s="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2"/>
    </row>
    <row r="259" spans="1:19" x14ac:dyDescent="0.3">
      <c r="A259" s="2"/>
      <c r="B259" s="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2"/>
    </row>
    <row r="260" spans="1:19" x14ac:dyDescent="0.3">
      <c r="A260" s="2"/>
      <c r="B260" s="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2"/>
    </row>
    <row r="261" spans="1:19" x14ac:dyDescent="0.3">
      <c r="A261" s="2"/>
      <c r="B261" s="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2"/>
    </row>
    <row r="262" spans="1:19" x14ac:dyDescent="0.3">
      <c r="A262" s="2"/>
      <c r="B262" s="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2"/>
    </row>
    <row r="263" spans="1:19" x14ac:dyDescent="0.3">
      <c r="A263" s="2"/>
      <c r="B263" s="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2"/>
    </row>
    <row r="264" spans="1:19" x14ac:dyDescent="0.3">
      <c r="A264" s="2"/>
      <c r="B264" s="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2"/>
    </row>
    <row r="265" spans="1:19" x14ac:dyDescent="0.3">
      <c r="A265" s="2"/>
      <c r="B265" s="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2"/>
    </row>
    <row r="266" spans="1:19" x14ac:dyDescent="0.3">
      <c r="A266" s="2"/>
      <c r="B266" s="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2"/>
    </row>
    <row r="267" spans="1:19" x14ac:dyDescent="0.3">
      <c r="A267" s="2"/>
      <c r="B267" s="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2"/>
    </row>
    <row r="268" spans="1:19" x14ac:dyDescent="0.3">
      <c r="A268" s="2"/>
      <c r="B268" s="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2"/>
    </row>
    <row r="269" spans="1:19" x14ac:dyDescent="0.3">
      <c r="A269" s="2"/>
      <c r="B269" s="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2"/>
    </row>
    <row r="270" spans="1:19" x14ac:dyDescent="0.3">
      <c r="A270" s="2"/>
      <c r="B270" s="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2"/>
    </row>
    <row r="271" spans="1:19" x14ac:dyDescent="0.3">
      <c r="A271" s="2"/>
      <c r="B271" s="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2"/>
    </row>
    <row r="272" spans="1:19" x14ac:dyDescent="0.3">
      <c r="A272" s="2"/>
      <c r="B272" s="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2"/>
    </row>
    <row r="273" spans="1:19" x14ac:dyDescent="0.3">
      <c r="A273" s="2"/>
      <c r="B273" s="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2"/>
    </row>
    <row r="274" spans="1:19" x14ac:dyDescent="0.3">
      <c r="A274" s="2"/>
      <c r="B274" s="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2"/>
    </row>
    <row r="275" spans="1:19" x14ac:dyDescent="0.3">
      <c r="A275" s="2"/>
      <c r="B275" s="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2"/>
    </row>
    <row r="276" spans="1:19" x14ac:dyDescent="0.3">
      <c r="A276" s="2"/>
      <c r="B276" s="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2"/>
    </row>
    <row r="277" spans="1:19" x14ac:dyDescent="0.3">
      <c r="A277" s="2"/>
      <c r="B277" s="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2"/>
    </row>
    <row r="278" spans="1:19" x14ac:dyDescent="0.3">
      <c r="A278" s="2"/>
      <c r="B278" s="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2"/>
    </row>
    <row r="279" spans="1:19" x14ac:dyDescent="0.3">
      <c r="A279" s="2"/>
      <c r="B279" s="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2"/>
    </row>
    <row r="280" spans="1:19" x14ac:dyDescent="0.3">
      <c r="A280" s="2"/>
      <c r="B280" s="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2"/>
    </row>
    <row r="281" spans="1:19" x14ac:dyDescent="0.3">
      <c r="A281" s="2"/>
      <c r="B281" s="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2"/>
    </row>
    <row r="282" spans="1:19" x14ac:dyDescent="0.3">
      <c r="A282" s="2"/>
      <c r="B282" s="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2"/>
    </row>
    <row r="283" spans="1:19" x14ac:dyDescent="0.3">
      <c r="A283" s="2"/>
      <c r="B283" s="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2"/>
    </row>
    <row r="284" spans="1:19" x14ac:dyDescent="0.3">
      <c r="A284" s="2"/>
      <c r="B284" s="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2"/>
    </row>
    <row r="285" spans="1:19" x14ac:dyDescent="0.3">
      <c r="A285" s="2"/>
      <c r="B285" s="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2"/>
    </row>
    <row r="286" spans="1:19" x14ac:dyDescent="0.3">
      <c r="A286" s="2"/>
      <c r="B286" s="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2"/>
    </row>
    <row r="287" spans="1:19" x14ac:dyDescent="0.3">
      <c r="A287" s="2"/>
      <c r="B287" s="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2"/>
    </row>
    <row r="288" spans="1:19" x14ac:dyDescent="0.3">
      <c r="A288" s="2"/>
      <c r="B288" s="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2"/>
    </row>
    <row r="289" spans="1:19" x14ac:dyDescent="0.3">
      <c r="A289" s="2"/>
      <c r="B289" s="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2"/>
    </row>
    <row r="290" spans="1:19" x14ac:dyDescent="0.3">
      <c r="A290" s="2"/>
      <c r="B290" s="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2"/>
    </row>
    <row r="291" spans="1:19" x14ac:dyDescent="0.3">
      <c r="A291" s="2"/>
      <c r="B291" s="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2"/>
    </row>
    <row r="292" spans="1:19" x14ac:dyDescent="0.3">
      <c r="A292" s="2"/>
      <c r="B292" s="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2"/>
    </row>
    <row r="293" spans="1:19" x14ac:dyDescent="0.3">
      <c r="A293" s="2"/>
      <c r="B293" s="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2"/>
    </row>
    <row r="294" spans="1:19" x14ac:dyDescent="0.3">
      <c r="A294" s="2"/>
      <c r="B294" s="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2"/>
    </row>
    <row r="295" spans="1:19" x14ac:dyDescent="0.3">
      <c r="A295" s="2"/>
      <c r="B295" s="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2"/>
    </row>
    <row r="296" spans="1:19" x14ac:dyDescent="0.3">
      <c r="A296" s="2"/>
      <c r="B296" s="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2"/>
    </row>
    <row r="297" spans="1:19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4"/>
    </row>
    <row r="298" spans="1:19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4"/>
    </row>
    <row r="299" spans="1:19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4"/>
    </row>
    <row r="300" spans="1:19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4"/>
    </row>
    <row r="301" spans="1:19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4"/>
    </row>
    <row r="302" spans="1:19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4"/>
    </row>
    <row r="303" spans="1:19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4"/>
    </row>
    <row r="304" spans="1:19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4"/>
    </row>
    <row r="305" spans="1:19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4"/>
    </row>
    <row r="306" spans="1:19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4"/>
    </row>
    <row r="307" spans="1:19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4"/>
    </row>
    <row r="308" spans="1:19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4"/>
    </row>
    <row r="309" spans="1:19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4"/>
    </row>
    <row r="310" spans="1:19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4"/>
    </row>
    <row r="311" spans="1:19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4"/>
    </row>
    <row r="312" spans="1:19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4"/>
    </row>
    <row r="313" spans="1:19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4"/>
    </row>
    <row r="314" spans="1:19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4"/>
    </row>
    <row r="315" spans="1:19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4"/>
    </row>
    <row r="316" spans="1:19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4"/>
    </row>
    <row r="317" spans="1:19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4"/>
    </row>
    <row r="318" spans="1:19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4"/>
    </row>
    <row r="319" spans="1:19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4"/>
    </row>
    <row r="320" spans="1:19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4"/>
    </row>
    <row r="321" spans="1:19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4"/>
    </row>
    <row r="322" spans="1:19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4"/>
    </row>
    <row r="323" spans="1:19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4"/>
    </row>
    <row r="324" spans="1:19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4"/>
    </row>
    <row r="325" spans="1:19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4"/>
    </row>
    <row r="326" spans="1:19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4"/>
    </row>
    <row r="327" spans="1:19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4"/>
    </row>
    <row r="328" spans="1:19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4"/>
    </row>
    <row r="329" spans="1:19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4"/>
    </row>
    <row r="330" spans="1:19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4"/>
    </row>
    <row r="331" spans="1:19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4"/>
    </row>
    <row r="332" spans="1:19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4"/>
    </row>
    <row r="333" spans="1:19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4"/>
    </row>
    <row r="334" spans="1:19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4"/>
    </row>
    <row r="335" spans="1:19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4"/>
    </row>
    <row r="336" spans="1:19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4"/>
    </row>
    <row r="337" spans="1:19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4"/>
    </row>
    <row r="338" spans="1:19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4"/>
    </row>
    <row r="339" spans="1:19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4"/>
    </row>
    <row r="340" spans="1:19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4"/>
    </row>
    <row r="341" spans="1:19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4"/>
    </row>
    <row r="342" spans="1:19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4"/>
    </row>
    <row r="343" spans="1:19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4"/>
    </row>
    <row r="344" spans="1:19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4"/>
    </row>
    <row r="345" spans="1:19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4"/>
    </row>
    <row r="346" spans="1:19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4"/>
    </row>
    <row r="347" spans="1:19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4"/>
    </row>
    <row r="348" spans="1:19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4"/>
    </row>
    <row r="349" spans="1:19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4"/>
    </row>
    <row r="350" spans="1:19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4"/>
    </row>
    <row r="351" spans="1:19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4"/>
    </row>
    <row r="352" spans="1:19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4"/>
    </row>
    <row r="353" spans="1:19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4"/>
    </row>
    <row r="354" spans="1:19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4"/>
    </row>
    <row r="355" spans="1:19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4"/>
    </row>
    <row r="356" spans="1:19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4"/>
    </row>
    <row r="357" spans="1:19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4"/>
    </row>
    <row r="358" spans="1:19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4"/>
    </row>
    <row r="359" spans="1:19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4"/>
    </row>
    <row r="360" spans="1:19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4"/>
    </row>
    <row r="361" spans="1:19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4"/>
    </row>
    <row r="362" spans="1:19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4"/>
    </row>
    <row r="363" spans="1:19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4"/>
    </row>
    <row r="364" spans="1:19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4"/>
    </row>
    <row r="365" spans="1:19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4"/>
    </row>
    <row r="366" spans="1:19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4"/>
    </row>
    <row r="367" spans="1:19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4"/>
    </row>
    <row r="368" spans="1:19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4"/>
    </row>
    <row r="369" spans="1:19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4"/>
    </row>
    <row r="370" spans="1:19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4"/>
    </row>
    <row r="371" spans="1:19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4"/>
    </row>
    <row r="372" spans="1:19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4"/>
    </row>
    <row r="373" spans="1:19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4"/>
    </row>
    <row r="374" spans="1:19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4"/>
    </row>
    <row r="375" spans="1:19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4"/>
    </row>
    <row r="376" spans="1:19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4"/>
    </row>
    <row r="377" spans="1:19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4"/>
    </row>
    <row r="378" spans="1:19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4"/>
    </row>
    <row r="379" spans="1:19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4"/>
    </row>
    <row r="380" spans="1:19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4"/>
    </row>
    <row r="381" spans="1:19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4"/>
    </row>
    <row r="382" spans="1:19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4"/>
    </row>
    <row r="383" spans="1:19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4"/>
    </row>
    <row r="384" spans="1:19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4"/>
    </row>
    <row r="385" spans="1:19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4"/>
    </row>
    <row r="386" spans="1:19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4"/>
    </row>
    <row r="387" spans="1:19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4"/>
    </row>
    <row r="388" spans="1:19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4"/>
    </row>
    <row r="389" spans="1:19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4"/>
    </row>
    <row r="390" spans="1:19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4"/>
    </row>
    <row r="391" spans="1:19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4"/>
    </row>
    <row r="392" spans="1:19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4"/>
    </row>
    <row r="393" spans="1:19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4"/>
    </row>
    <row r="394" spans="1:19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4"/>
    </row>
    <row r="395" spans="1:19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4"/>
    </row>
    <row r="396" spans="1:19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4"/>
    </row>
    <row r="397" spans="1:19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4"/>
    </row>
    <row r="398" spans="1:19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4"/>
    </row>
    <row r="399" spans="1:19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4"/>
    </row>
    <row r="400" spans="1:19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4"/>
    </row>
    <row r="401" spans="1:19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4"/>
    </row>
    <row r="402" spans="1:19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4"/>
    </row>
    <row r="403" spans="1:19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4"/>
    </row>
    <row r="404" spans="1:19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4"/>
    </row>
    <row r="405" spans="1:19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4"/>
    </row>
    <row r="406" spans="1:19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4"/>
    </row>
    <row r="407" spans="1:19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4"/>
    </row>
    <row r="408" spans="1:19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4"/>
    </row>
    <row r="409" spans="1:19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4"/>
    </row>
    <row r="410" spans="1:19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4"/>
    </row>
    <row r="411" spans="1:19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4"/>
    </row>
    <row r="412" spans="1:19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4"/>
    </row>
    <row r="413" spans="1:19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4"/>
    </row>
    <row r="414" spans="1:19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4"/>
    </row>
    <row r="415" spans="1:19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4"/>
    </row>
    <row r="416" spans="1:19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4"/>
    </row>
    <row r="417" spans="1:19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4"/>
    </row>
    <row r="418" spans="1:19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4"/>
    </row>
    <row r="419" spans="1:19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4"/>
    </row>
    <row r="420" spans="1:19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4"/>
    </row>
    <row r="421" spans="1:19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4"/>
    </row>
    <row r="422" spans="1:19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4"/>
    </row>
    <row r="423" spans="1:19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4"/>
    </row>
    <row r="424" spans="1:19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4"/>
    </row>
    <row r="425" spans="1:19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4"/>
    </row>
    <row r="426" spans="1:19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4"/>
    </row>
    <row r="427" spans="1:19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4"/>
    </row>
    <row r="428" spans="1:19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4"/>
    </row>
    <row r="429" spans="1:19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4"/>
    </row>
    <row r="430" spans="1:19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4"/>
    </row>
    <row r="431" spans="1:19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4"/>
    </row>
    <row r="432" spans="1:19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4"/>
    </row>
    <row r="433" spans="1:19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4"/>
    </row>
    <row r="434" spans="1:19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4"/>
    </row>
    <row r="435" spans="1:19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4"/>
    </row>
    <row r="436" spans="1:19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4"/>
    </row>
    <row r="437" spans="1:19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4"/>
    </row>
    <row r="438" spans="1:19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4"/>
    </row>
    <row r="439" spans="1:19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4"/>
    </row>
    <row r="440" spans="1:19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4"/>
    </row>
    <row r="441" spans="1:19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4"/>
    </row>
    <row r="442" spans="1:19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4"/>
    </row>
    <row r="443" spans="1:19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4"/>
    </row>
    <row r="444" spans="1:19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4"/>
    </row>
    <row r="445" spans="1:19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4"/>
    </row>
    <row r="446" spans="1:19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4"/>
    </row>
    <row r="447" spans="1:19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4"/>
    </row>
    <row r="448" spans="1:19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4"/>
    </row>
    <row r="449" spans="1:19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4"/>
    </row>
    <row r="450" spans="1:19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4"/>
    </row>
    <row r="451" spans="1:19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4"/>
    </row>
    <row r="452" spans="1:19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4"/>
    </row>
    <row r="453" spans="1:19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4"/>
    </row>
    <row r="454" spans="1:19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4"/>
    </row>
    <row r="455" spans="1:19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4"/>
    </row>
    <row r="456" spans="1:19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4"/>
    </row>
    <row r="457" spans="1:19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4"/>
    </row>
    <row r="458" spans="1:19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4"/>
    </row>
    <row r="459" spans="1:19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4"/>
    </row>
    <row r="460" spans="1:19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4"/>
    </row>
    <row r="461" spans="1:19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4"/>
    </row>
    <row r="462" spans="1:19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4"/>
    </row>
    <row r="463" spans="1:19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4"/>
    </row>
    <row r="464" spans="1:19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4"/>
    </row>
    <row r="465" spans="1:19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4"/>
    </row>
    <row r="466" spans="1:19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4"/>
    </row>
    <row r="467" spans="1:19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4"/>
    </row>
    <row r="468" spans="1:19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4"/>
    </row>
    <row r="469" spans="1:19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4"/>
    </row>
    <row r="470" spans="1:19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4"/>
    </row>
    <row r="471" spans="1:19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4"/>
    </row>
    <row r="472" spans="1:19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4"/>
    </row>
    <row r="473" spans="1:19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4"/>
    </row>
    <row r="474" spans="1:19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4"/>
    </row>
    <row r="475" spans="1:19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4"/>
    </row>
    <row r="476" spans="1:19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4"/>
    </row>
    <row r="477" spans="1:19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4"/>
    </row>
    <row r="478" spans="1:19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4"/>
    </row>
    <row r="479" spans="1:19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4"/>
    </row>
    <row r="480" spans="1:19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4"/>
    </row>
    <row r="481" spans="1:19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4"/>
    </row>
    <row r="482" spans="1:19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4"/>
    </row>
    <row r="483" spans="1:19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4"/>
    </row>
    <row r="484" spans="1:19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4"/>
    </row>
    <row r="485" spans="1:19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4"/>
    </row>
    <row r="486" spans="1:19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4"/>
    </row>
    <row r="487" spans="1:19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4"/>
    </row>
    <row r="488" spans="1:19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4"/>
    </row>
    <row r="489" spans="1:19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4"/>
    </row>
    <row r="490" spans="1:19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4"/>
    </row>
    <row r="491" spans="1:19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4"/>
    </row>
    <row r="492" spans="1:19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4"/>
    </row>
    <row r="493" spans="1:19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4"/>
    </row>
    <row r="494" spans="1:19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4"/>
    </row>
    <row r="495" spans="1:19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4"/>
    </row>
    <row r="496" spans="1:19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4"/>
    </row>
    <row r="497" spans="1:19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4"/>
    </row>
    <row r="498" spans="1:19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4"/>
    </row>
    <row r="499" spans="1:19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4"/>
    </row>
    <row r="500" spans="1:19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4"/>
    </row>
    <row r="501" spans="1:19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4"/>
    </row>
    <row r="502" spans="1:19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4"/>
    </row>
    <row r="503" spans="1:19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4"/>
    </row>
    <row r="504" spans="1:19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4"/>
    </row>
    <row r="505" spans="1:19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4"/>
    </row>
    <row r="506" spans="1:19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4"/>
    </row>
    <row r="507" spans="1:19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4"/>
    </row>
    <row r="508" spans="1:19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4"/>
    </row>
    <row r="509" spans="1:19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4"/>
    </row>
    <row r="510" spans="1:19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4"/>
    </row>
    <row r="511" spans="1:19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4"/>
    </row>
    <row r="512" spans="1:19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4"/>
    </row>
    <row r="513" spans="1:19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4"/>
    </row>
    <row r="514" spans="1:19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4"/>
    </row>
    <row r="515" spans="1:19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4"/>
    </row>
    <row r="516" spans="1:19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4"/>
    </row>
    <row r="517" spans="1:19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4"/>
    </row>
    <row r="518" spans="1:19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4"/>
    </row>
    <row r="519" spans="1:19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4"/>
    </row>
    <row r="520" spans="1:19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4"/>
    </row>
    <row r="521" spans="1:19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4"/>
    </row>
    <row r="522" spans="1:19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4"/>
    </row>
    <row r="523" spans="1:19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4"/>
    </row>
    <row r="524" spans="1:19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4"/>
    </row>
    <row r="525" spans="1:19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4"/>
    </row>
    <row r="526" spans="1:19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4"/>
    </row>
    <row r="527" spans="1:19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4"/>
    </row>
    <row r="528" spans="1:19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4"/>
    </row>
    <row r="529" spans="1:19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4"/>
    </row>
    <row r="530" spans="1:19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4"/>
    </row>
    <row r="531" spans="1:19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4"/>
    </row>
    <row r="532" spans="1:19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4"/>
    </row>
    <row r="533" spans="1:19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4"/>
    </row>
    <row r="534" spans="1:19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4"/>
    </row>
    <row r="535" spans="1:19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4"/>
    </row>
    <row r="536" spans="1:19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4"/>
    </row>
    <row r="537" spans="1:19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4"/>
    </row>
    <row r="538" spans="1:19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4"/>
    </row>
    <row r="539" spans="1:19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4"/>
    </row>
    <row r="540" spans="1:19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4"/>
    </row>
    <row r="541" spans="1:19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4"/>
    </row>
    <row r="542" spans="1:19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4"/>
    </row>
    <row r="543" spans="1:19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4"/>
    </row>
    <row r="544" spans="1:19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4"/>
    </row>
    <row r="545" spans="1:19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4"/>
    </row>
    <row r="546" spans="1:19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4"/>
    </row>
    <row r="547" spans="1:19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4"/>
    </row>
    <row r="548" spans="1:19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4"/>
    </row>
    <row r="549" spans="1:19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4"/>
    </row>
    <row r="550" spans="1:19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4"/>
    </row>
    <row r="551" spans="1:19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4"/>
    </row>
    <row r="552" spans="1:19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4"/>
    </row>
    <row r="553" spans="1:19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4"/>
    </row>
    <row r="554" spans="1:19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4"/>
    </row>
    <row r="555" spans="1:19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4"/>
    </row>
    <row r="556" spans="1:19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4"/>
    </row>
    <row r="557" spans="1:19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4"/>
    </row>
    <row r="558" spans="1:19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4"/>
    </row>
    <row r="559" spans="1:19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4"/>
    </row>
    <row r="560" spans="1:19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4"/>
    </row>
    <row r="561" spans="1:19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4"/>
    </row>
    <row r="562" spans="1:19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4"/>
    </row>
    <row r="563" spans="1:19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4"/>
    </row>
    <row r="564" spans="1:19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4"/>
    </row>
    <row r="565" spans="1:19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4"/>
    </row>
    <row r="566" spans="1:19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4"/>
    </row>
    <row r="567" spans="1:19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4"/>
    </row>
    <row r="568" spans="1:19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4"/>
    </row>
    <row r="569" spans="1:19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4"/>
    </row>
    <row r="570" spans="1:19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4"/>
    </row>
    <row r="571" spans="1:19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4"/>
    </row>
    <row r="572" spans="1:19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4"/>
    </row>
    <row r="573" spans="1:19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4"/>
    </row>
    <row r="574" spans="1:19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4"/>
    </row>
    <row r="575" spans="1:19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4"/>
    </row>
    <row r="576" spans="1:19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4"/>
    </row>
    <row r="577" spans="1:19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4"/>
    </row>
    <row r="578" spans="1:19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4"/>
    </row>
    <row r="579" spans="1:19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4"/>
    </row>
    <row r="580" spans="1:19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4"/>
    </row>
    <row r="581" spans="1:19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4"/>
    </row>
    <row r="582" spans="1:19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4"/>
    </row>
    <row r="583" spans="1:19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4"/>
    </row>
    <row r="584" spans="1:19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4"/>
    </row>
    <row r="585" spans="1:19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4"/>
    </row>
    <row r="586" spans="1:19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4"/>
    </row>
    <row r="587" spans="1:19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4"/>
    </row>
    <row r="588" spans="1:19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4"/>
    </row>
    <row r="589" spans="1:19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4"/>
    </row>
    <row r="590" spans="1:19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4"/>
    </row>
    <row r="591" spans="1:19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4"/>
    </row>
    <row r="592" spans="1:19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4"/>
    </row>
    <row r="593" spans="1:19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4"/>
    </row>
    <row r="594" spans="1:19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4"/>
    </row>
    <row r="595" spans="1:19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4"/>
    </row>
    <row r="596" spans="1:19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4"/>
    </row>
    <row r="597" spans="1:19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4"/>
    </row>
    <row r="598" spans="1:19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4"/>
    </row>
    <row r="599" spans="1:19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4"/>
    </row>
    <row r="600" spans="1:19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4"/>
    </row>
    <row r="601" spans="1:19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4"/>
    </row>
    <row r="602" spans="1:19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4"/>
    </row>
    <row r="603" spans="1:19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4"/>
    </row>
    <row r="604" spans="1:19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4"/>
    </row>
    <row r="605" spans="1:19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4"/>
    </row>
    <row r="606" spans="1:19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4"/>
    </row>
    <row r="607" spans="1:19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4"/>
    </row>
    <row r="608" spans="1:19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4"/>
    </row>
    <row r="609" spans="1:19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4"/>
    </row>
    <row r="610" spans="1:19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4"/>
    </row>
    <row r="611" spans="1:19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4"/>
    </row>
    <row r="612" spans="1:19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4"/>
    </row>
    <row r="613" spans="1:19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4"/>
    </row>
    <row r="614" spans="1:19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4"/>
    </row>
    <row r="615" spans="1:19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4"/>
    </row>
    <row r="616" spans="1:19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4"/>
    </row>
    <row r="617" spans="1:19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4"/>
    </row>
    <row r="618" spans="1:19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4"/>
    </row>
    <row r="619" spans="1:19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4"/>
    </row>
    <row r="620" spans="1:19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4"/>
    </row>
    <row r="621" spans="1:19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4"/>
    </row>
    <row r="622" spans="1:19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4"/>
    </row>
    <row r="623" spans="1:19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4"/>
    </row>
    <row r="624" spans="1:19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4"/>
    </row>
    <row r="625" spans="1:19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4"/>
    </row>
    <row r="626" spans="1:19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4"/>
    </row>
    <row r="627" spans="1:19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4"/>
    </row>
    <row r="628" spans="1:19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4"/>
    </row>
    <row r="629" spans="1:19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4"/>
    </row>
    <row r="630" spans="1:19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4"/>
    </row>
    <row r="631" spans="1:19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4"/>
    </row>
    <row r="632" spans="1:19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4"/>
    </row>
    <row r="633" spans="1:19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4"/>
    </row>
    <row r="634" spans="1:19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4"/>
    </row>
    <row r="635" spans="1:19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4"/>
    </row>
    <row r="636" spans="1:19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4"/>
    </row>
    <row r="637" spans="1:19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4"/>
    </row>
    <row r="638" spans="1:19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4"/>
    </row>
    <row r="639" spans="1:19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4"/>
    </row>
    <row r="640" spans="1:19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4"/>
    </row>
    <row r="641" spans="1:19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4"/>
    </row>
    <row r="642" spans="1:19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4"/>
    </row>
    <row r="643" spans="1:19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4"/>
    </row>
    <row r="644" spans="1:19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4"/>
    </row>
    <row r="645" spans="1:19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4"/>
    </row>
    <row r="646" spans="1:19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4"/>
    </row>
    <row r="647" spans="1:19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4"/>
    </row>
    <row r="648" spans="1:19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4"/>
    </row>
    <row r="649" spans="1:19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4"/>
    </row>
    <row r="650" spans="1:19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4"/>
    </row>
    <row r="651" spans="1:19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4"/>
    </row>
    <row r="652" spans="1:19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4"/>
    </row>
    <row r="653" spans="1:19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4"/>
    </row>
    <row r="654" spans="1:19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4"/>
    </row>
    <row r="655" spans="1:19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4"/>
    </row>
    <row r="656" spans="1:19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4"/>
    </row>
    <row r="657" spans="1:19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4"/>
    </row>
    <row r="658" spans="1:19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4"/>
    </row>
    <row r="659" spans="1:19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4"/>
    </row>
    <row r="660" spans="1:19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4"/>
    </row>
    <row r="661" spans="1:19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4"/>
    </row>
    <row r="662" spans="1:19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4"/>
    </row>
    <row r="663" spans="1:19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4"/>
    </row>
    <row r="664" spans="1:19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4"/>
    </row>
    <row r="665" spans="1:19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4"/>
    </row>
    <row r="666" spans="1:19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4"/>
    </row>
    <row r="667" spans="1:19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4"/>
    </row>
    <row r="668" spans="1:19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4"/>
    </row>
    <row r="669" spans="1:19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4"/>
    </row>
    <row r="670" spans="1:19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4"/>
    </row>
    <row r="671" spans="1:19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4"/>
    </row>
    <row r="672" spans="1:19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4"/>
    </row>
    <row r="673" spans="1:19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4"/>
    </row>
    <row r="674" spans="1:19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4"/>
    </row>
    <row r="675" spans="1:19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4"/>
    </row>
    <row r="676" spans="1:19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4"/>
    </row>
    <row r="677" spans="1:19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4"/>
    </row>
    <row r="678" spans="1:19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4"/>
    </row>
    <row r="679" spans="1:19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4"/>
    </row>
    <row r="680" spans="1:19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4"/>
    </row>
    <row r="681" spans="1:19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4"/>
    </row>
    <row r="682" spans="1:19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4"/>
    </row>
    <row r="683" spans="1:19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4"/>
    </row>
    <row r="684" spans="1:19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4"/>
    </row>
    <row r="685" spans="1:19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4"/>
    </row>
    <row r="686" spans="1:19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4"/>
    </row>
    <row r="687" spans="1:19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4"/>
    </row>
    <row r="688" spans="1:19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4"/>
    </row>
    <row r="689" spans="1:19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4"/>
    </row>
    <row r="690" spans="1:19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4"/>
    </row>
    <row r="691" spans="1:19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4"/>
    </row>
    <row r="692" spans="1:19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4"/>
    </row>
    <row r="693" spans="1:19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4"/>
    </row>
    <row r="694" spans="1:19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4"/>
    </row>
    <row r="695" spans="1:19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4"/>
    </row>
    <row r="696" spans="1:19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4"/>
    </row>
    <row r="697" spans="1:19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4"/>
    </row>
    <row r="698" spans="1:19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4"/>
    </row>
    <row r="699" spans="1:19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4"/>
    </row>
    <row r="700" spans="1:19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4"/>
    </row>
    <row r="701" spans="1:19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4"/>
    </row>
    <row r="702" spans="1:19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4"/>
    </row>
    <row r="703" spans="1:19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4"/>
    </row>
    <row r="704" spans="1:19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4"/>
    </row>
    <row r="705" spans="1:19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4"/>
    </row>
    <row r="706" spans="1:19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4"/>
    </row>
    <row r="707" spans="1:19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4"/>
    </row>
    <row r="708" spans="1:19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4"/>
    </row>
    <row r="709" spans="1:19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4"/>
    </row>
    <row r="710" spans="1:19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4"/>
    </row>
    <row r="711" spans="1:19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4"/>
    </row>
    <row r="712" spans="1:19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4"/>
    </row>
    <row r="713" spans="1:19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4"/>
    </row>
    <row r="714" spans="1:19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4"/>
    </row>
    <row r="715" spans="1:19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4"/>
    </row>
    <row r="716" spans="1:19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4"/>
    </row>
    <row r="717" spans="1:19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4"/>
    </row>
    <row r="718" spans="1:19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4"/>
    </row>
    <row r="719" spans="1:19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4"/>
    </row>
    <row r="720" spans="1:19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4"/>
    </row>
    <row r="721" spans="1:19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4"/>
    </row>
    <row r="722" spans="1:19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4"/>
    </row>
    <row r="723" spans="1:19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4"/>
    </row>
    <row r="724" spans="1:19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4"/>
    </row>
    <row r="725" spans="1:19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4"/>
    </row>
    <row r="726" spans="1:19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4"/>
    </row>
    <row r="727" spans="1:19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4"/>
    </row>
    <row r="728" spans="1:19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4"/>
    </row>
    <row r="729" spans="1:19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4"/>
    </row>
    <row r="730" spans="1:19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4"/>
    </row>
    <row r="731" spans="1:19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4"/>
    </row>
    <row r="732" spans="1:19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4"/>
    </row>
    <row r="733" spans="1:19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4"/>
    </row>
    <row r="734" spans="1:19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4"/>
    </row>
    <row r="735" spans="1:19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4"/>
    </row>
    <row r="736" spans="1:19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4"/>
    </row>
    <row r="737" spans="1:19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4"/>
    </row>
    <row r="738" spans="1:19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4"/>
    </row>
    <row r="739" spans="1:19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4"/>
    </row>
    <row r="740" spans="1:19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4"/>
    </row>
    <row r="741" spans="1:19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4"/>
    </row>
    <row r="742" spans="1:19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4"/>
    </row>
    <row r="743" spans="1:19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4"/>
    </row>
    <row r="744" spans="1:19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4"/>
    </row>
    <row r="745" spans="1:19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4"/>
    </row>
    <row r="746" spans="1:19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4"/>
    </row>
    <row r="747" spans="1:19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4"/>
    </row>
    <row r="748" spans="1:19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4"/>
    </row>
    <row r="749" spans="1:19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4"/>
    </row>
    <row r="750" spans="1:19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4"/>
    </row>
    <row r="751" spans="1:19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4"/>
    </row>
    <row r="752" spans="1:19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4"/>
    </row>
    <row r="753" spans="1:19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4"/>
    </row>
    <row r="754" spans="1:19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4"/>
    </row>
    <row r="755" spans="1:19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4"/>
    </row>
    <row r="756" spans="1:19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4"/>
    </row>
    <row r="757" spans="1:19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4"/>
    </row>
    <row r="758" spans="1:19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4"/>
    </row>
    <row r="759" spans="1:19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4"/>
    </row>
    <row r="760" spans="1:19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4"/>
    </row>
    <row r="761" spans="1:19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4"/>
    </row>
    <row r="762" spans="1:19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4"/>
    </row>
    <row r="763" spans="1:19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4"/>
    </row>
    <row r="764" spans="1:19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4"/>
    </row>
    <row r="765" spans="1:19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4"/>
    </row>
    <row r="766" spans="1:19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4"/>
    </row>
    <row r="767" spans="1:19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4"/>
    </row>
    <row r="768" spans="1:19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4"/>
    </row>
    <row r="769" spans="1:19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4"/>
    </row>
    <row r="770" spans="1:19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4"/>
    </row>
    <row r="771" spans="1:19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4"/>
    </row>
    <row r="772" spans="1:19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4"/>
    </row>
    <row r="773" spans="1:19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4"/>
    </row>
    <row r="774" spans="1:19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4"/>
    </row>
    <row r="775" spans="1:19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4"/>
    </row>
    <row r="776" spans="1:19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4"/>
    </row>
    <row r="777" spans="1:19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4"/>
    </row>
    <row r="778" spans="1:19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4"/>
    </row>
    <row r="779" spans="1:19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4"/>
    </row>
    <row r="780" spans="1:19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4"/>
    </row>
    <row r="781" spans="1:19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4"/>
    </row>
    <row r="782" spans="1:19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4"/>
    </row>
    <row r="783" spans="1:19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4"/>
    </row>
    <row r="784" spans="1:19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4"/>
    </row>
    <row r="785" spans="1:19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4"/>
    </row>
    <row r="786" spans="1:19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4"/>
    </row>
    <row r="787" spans="1:19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4"/>
    </row>
    <row r="788" spans="1:19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4"/>
    </row>
    <row r="789" spans="1:19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4"/>
    </row>
    <row r="790" spans="1:19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4"/>
    </row>
    <row r="791" spans="1:19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4"/>
    </row>
    <row r="792" spans="1:19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4"/>
    </row>
    <row r="793" spans="1:19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4"/>
    </row>
    <row r="794" spans="1:19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4"/>
    </row>
    <row r="795" spans="1:19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4"/>
    </row>
    <row r="796" spans="1:19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4"/>
    </row>
    <row r="797" spans="1:19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4"/>
    </row>
    <row r="798" spans="1:19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4"/>
    </row>
    <row r="799" spans="1:19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4"/>
    </row>
    <row r="800" spans="1:19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4"/>
    </row>
    <row r="801" spans="1:19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4"/>
    </row>
    <row r="802" spans="1:19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4"/>
    </row>
    <row r="803" spans="1:19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4"/>
    </row>
    <row r="804" spans="1:19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4"/>
    </row>
    <row r="805" spans="1:19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4"/>
    </row>
    <row r="806" spans="1:19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4"/>
    </row>
    <row r="807" spans="1:19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4"/>
    </row>
    <row r="808" spans="1:19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4"/>
    </row>
    <row r="809" spans="1:19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4"/>
    </row>
    <row r="810" spans="1:19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4"/>
    </row>
    <row r="811" spans="1:19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4"/>
    </row>
    <row r="812" spans="1:19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4"/>
    </row>
    <row r="813" spans="1:19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4"/>
    </row>
    <row r="814" spans="1:19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4"/>
    </row>
    <row r="815" spans="1:19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4"/>
    </row>
    <row r="816" spans="1:19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4"/>
    </row>
    <row r="817" spans="1:19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4"/>
    </row>
    <row r="818" spans="1:19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4"/>
    </row>
    <row r="819" spans="1:19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4"/>
    </row>
    <row r="820" spans="1:19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4"/>
    </row>
    <row r="821" spans="1:19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4"/>
    </row>
    <row r="822" spans="1:19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4"/>
    </row>
    <row r="823" spans="1:19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4"/>
    </row>
    <row r="824" spans="1:19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4"/>
    </row>
    <row r="825" spans="1:19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4"/>
    </row>
    <row r="826" spans="1:19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4"/>
    </row>
    <row r="827" spans="1:19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4"/>
    </row>
    <row r="828" spans="1:19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4"/>
    </row>
    <row r="829" spans="1:19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4"/>
    </row>
    <row r="830" spans="1:19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4"/>
    </row>
    <row r="831" spans="1:19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4"/>
    </row>
    <row r="832" spans="1:19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4"/>
    </row>
    <row r="833" spans="1:19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4"/>
    </row>
    <row r="834" spans="1:19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4"/>
    </row>
    <row r="835" spans="1:19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4"/>
    </row>
    <row r="836" spans="1:19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4"/>
    </row>
    <row r="837" spans="1:19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4"/>
    </row>
    <row r="838" spans="1:19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4"/>
    </row>
    <row r="839" spans="1:19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4"/>
    </row>
    <row r="840" spans="1:19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4"/>
    </row>
    <row r="841" spans="1:19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4"/>
    </row>
    <row r="842" spans="1:19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4"/>
    </row>
    <row r="843" spans="1:19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4"/>
    </row>
    <row r="844" spans="1:19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4"/>
    </row>
    <row r="845" spans="1:19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4"/>
    </row>
    <row r="846" spans="1:19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4"/>
    </row>
    <row r="847" spans="1:19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4"/>
    </row>
    <row r="848" spans="1:19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4"/>
    </row>
    <row r="849" spans="1:19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4"/>
    </row>
    <row r="850" spans="1:19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4"/>
    </row>
    <row r="851" spans="1:19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4"/>
    </row>
    <row r="852" spans="1:19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4"/>
    </row>
    <row r="853" spans="1:19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4"/>
    </row>
    <row r="854" spans="1:19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4"/>
    </row>
    <row r="855" spans="1:19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4"/>
    </row>
    <row r="856" spans="1:19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4"/>
    </row>
    <row r="857" spans="1:19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4"/>
    </row>
    <row r="858" spans="1:19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4"/>
    </row>
    <row r="859" spans="1:19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4"/>
    </row>
    <row r="860" spans="1:19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4"/>
    </row>
    <row r="861" spans="1:19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4"/>
    </row>
    <row r="862" spans="1:19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4"/>
    </row>
    <row r="863" spans="1:19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4"/>
    </row>
    <row r="864" spans="1:19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4"/>
    </row>
    <row r="865" spans="1:19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4"/>
    </row>
    <row r="866" spans="1:19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4"/>
    </row>
    <row r="867" spans="1:19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4"/>
    </row>
    <row r="868" spans="1:19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4"/>
    </row>
    <row r="869" spans="1:19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4"/>
    </row>
    <row r="870" spans="1:19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4"/>
    </row>
    <row r="871" spans="1:19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4"/>
    </row>
    <row r="872" spans="1:19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4"/>
    </row>
    <row r="873" spans="1:19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4"/>
    </row>
    <row r="874" spans="1:19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4"/>
    </row>
    <row r="875" spans="1:19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4"/>
    </row>
    <row r="876" spans="1:19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4"/>
    </row>
    <row r="877" spans="1:19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4"/>
    </row>
    <row r="878" spans="1:19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4"/>
    </row>
    <row r="879" spans="1:19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4"/>
    </row>
    <row r="880" spans="1:19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4"/>
    </row>
    <row r="881" spans="1:19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4"/>
    </row>
    <row r="882" spans="1:19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4"/>
    </row>
    <row r="883" spans="1:19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4"/>
    </row>
    <row r="884" spans="1:19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4"/>
    </row>
    <row r="885" spans="1:19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4"/>
    </row>
    <row r="886" spans="1:19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4"/>
    </row>
    <row r="887" spans="1:19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4"/>
    </row>
    <row r="888" spans="1:19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4"/>
    </row>
    <row r="889" spans="1:19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4"/>
    </row>
    <row r="890" spans="1:19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4"/>
    </row>
    <row r="891" spans="1:19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4"/>
    </row>
    <row r="892" spans="1:19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4"/>
    </row>
    <row r="893" spans="1:19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4"/>
    </row>
    <row r="894" spans="1:19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4"/>
    </row>
    <row r="895" spans="1:19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4"/>
    </row>
    <row r="896" spans="1:19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4"/>
    </row>
    <row r="897" spans="1:19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4"/>
    </row>
    <row r="898" spans="1:19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4"/>
    </row>
    <row r="899" spans="1:19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4"/>
    </row>
    <row r="900" spans="1:19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4"/>
    </row>
    <row r="901" spans="1:19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4"/>
    </row>
    <row r="902" spans="1:19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4"/>
    </row>
    <row r="903" spans="1:19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4"/>
    </row>
    <row r="904" spans="1:19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4"/>
    </row>
    <row r="905" spans="1:19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4"/>
    </row>
    <row r="906" spans="1:19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4"/>
    </row>
    <row r="907" spans="1:19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4"/>
    </row>
    <row r="908" spans="1:19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4"/>
    </row>
    <row r="909" spans="1:19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4"/>
    </row>
    <row r="910" spans="1:19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4"/>
    </row>
    <row r="911" spans="1:19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4"/>
    </row>
    <row r="912" spans="1:19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4"/>
    </row>
    <row r="913" spans="1:19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4"/>
    </row>
    <row r="914" spans="1:19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4"/>
    </row>
    <row r="915" spans="1:19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4"/>
    </row>
    <row r="916" spans="1:19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4"/>
    </row>
    <row r="917" spans="1:19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4"/>
    </row>
    <row r="918" spans="1:19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4"/>
    </row>
    <row r="919" spans="1:19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4"/>
    </row>
    <row r="920" spans="1:19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4"/>
    </row>
    <row r="921" spans="1:19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4"/>
    </row>
    <row r="922" spans="1:19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4"/>
    </row>
    <row r="923" spans="1:19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4"/>
    </row>
    <row r="924" spans="1:19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4"/>
    </row>
    <row r="925" spans="1:19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4"/>
    </row>
    <row r="926" spans="1:19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4"/>
    </row>
    <row r="927" spans="1:19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4"/>
    </row>
    <row r="928" spans="1:19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4"/>
    </row>
    <row r="929" spans="1:19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4"/>
    </row>
    <row r="930" spans="1:19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4"/>
    </row>
    <row r="931" spans="1:19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4"/>
    </row>
    <row r="932" spans="1:19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4"/>
    </row>
    <row r="933" spans="1:19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4"/>
    </row>
    <row r="934" spans="1:19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4"/>
    </row>
    <row r="935" spans="1:19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4"/>
    </row>
    <row r="936" spans="1:19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4"/>
    </row>
    <row r="937" spans="1:19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4"/>
    </row>
    <row r="938" spans="1:19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4"/>
    </row>
    <row r="939" spans="1:19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4"/>
    </row>
    <row r="940" spans="1:19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4"/>
    </row>
    <row r="941" spans="1:19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4"/>
    </row>
    <row r="942" spans="1:19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4"/>
    </row>
    <row r="943" spans="1:19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4"/>
    </row>
    <row r="944" spans="1:19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4"/>
    </row>
    <row r="945" spans="1:19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4"/>
    </row>
    <row r="946" spans="1:19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4"/>
    </row>
    <row r="947" spans="1:19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4"/>
    </row>
    <row r="948" spans="1:19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4"/>
    </row>
    <row r="949" spans="1:19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4"/>
    </row>
    <row r="950" spans="1:19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4"/>
    </row>
    <row r="951" spans="1:19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4"/>
    </row>
    <row r="952" spans="1:19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4"/>
    </row>
    <row r="953" spans="1:19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4"/>
    </row>
    <row r="954" spans="1:19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4"/>
    </row>
    <row r="955" spans="1:19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4"/>
    </row>
    <row r="956" spans="1:19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4"/>
    </row>
    <row r="957" spans="1:19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4"/>
    </row>
    <row r="958" spans="1:19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4"/>
    </row>
    <row r="959" spans="1:19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4"/>
    </row>
    <row r="960" spans="1:19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4"/>
    </row>
    <row r="961" spans="1:19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4"/>
    </row>
    <row r="962" spans="1:19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4"/>
    </row>
    <row r="963" spans="1:19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4"/>
    </row>
    <row r="964" spans="1:19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4"/>
    </row>
    <row r="965" spans="1:19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4"/>
    </row>
    <row r="966" spans="1:19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4"/>
    </row>
    <row r="967" spans="1:19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4"/>
    </row>
    <row r="968" spans="1:19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4"/>
    </row>
    <row r="969" spans="1:19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4"/>
    </row>
    <row r="970" spans="1:19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4"/>
    </row>
    <row r="971" spans="1:19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4"/>
    </row>
    <row r="972" spans="1:19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4"/>
    </row>
    <row r="973" spans="1:19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4"/>
    </row>
    <row r="974" spans="1:19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4"/>
    </row>
    <row r="975" spans="1:19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4"/>
    </row>
    <row r="976" spans="1:19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4"/>
    </row>
    <row r="977" spans="1:19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4"/>
    </row>
    <row r="978" spans="1:19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4"/>
    </row>
    <row r="979" spans="1:19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4"/>
    </row>
    <row r="980" spans="1:19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4"/>
    </row>
    <row r="981" spans="1:19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4"/>
    </row>
    <row r="982" spans="1:19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4"/>
    </row>
    <row r="983" spans="1:19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4"/>
    </row>
    <row r="984" spans="1:19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4"/>
    </row>
    <row r="985" spans="1:19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4"/>
    </row>
    <row r="986" spans="1:19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4"/>
    </row>
    <row r="987" spans="1:19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4"/>
    </row>
    <row r="988" spans="1:19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4"/>
    </row>
    <row r="989" spans="1:19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4"/>
    </row>
    <row r="990" spans="1:19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4"/>
    </row>
    <row r="991" spans="1:19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4"/>
    </row>
    <row r="992" spans="1:19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4"/>
    </row>
    <row r="993" spans="1:19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4"/>
    </row>
    <row r="994" spans="1:19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4"/>
    </row>
    <row r="995" spans="1:19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4"/>
    </row>
    <row r="996" spans="1:19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4"/>
    </row>
    <row r="997" spans="1:19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4"/>
    </row>
    <row r="998" spans="1:19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4"/>
    </row>
    <row r="999" spans="1:19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4"/>
    </row>
  </sheetData>
  <mergeCells count="30">
    <mergeCell ref="A1:E1"/>
    <mergeCell ref="A2:E2"/>
    <mergeCell ref="A4:S4"/>
    <mergeCell ref="A5:S5"/>
    <mergeCell ref="B6:H7"/>
    <mergeCell ref="I8:R8"/>
    <mergeCell ref="S8:S11"/>
    <mergeCell ref="E9:E11"/>
    <mergeCell ref="F9:H9"/>
    <mergeCell ref="I9:I11"/>
    <mergeCell ref="J9:J11"/>
    <mergeCell ref="K9:K11"/>
    <mergeCell ref="L9:L11"/>
    <mergeCell ref="M9:M11"/>
    <mergeCell ref="N9:N11"/>
    <mergeCell ref="E8:H8"/>
    <mergeCell ref="A27:B27"/>
    <mergeCell ref="A39:B39"/>
    <mergeCell ref="A51:B51"/>
    <mergeCell ref="A85:B85"/>
    <mergeCell ref="O9:R10"/>
    <mergeCell ref="F10:F11"/>
    <mergeCell ref="G10:G11"/>
    <mergeCell ref="H10:H11"/>
    <mergeCell ref="A13:B13"/>
    <mergeCell ref="A15:B15"/>
    <mergeCell ref="A8:A12"/>
    <mergeCell ref="B8:B12"/>
    <mergeCell ref="C8:C11"/>
    <mergeCell ref="D8:D11"/>
  </mergeCells>
  <conditionalFormatting sqref="C13:S13">
    <cfRule type="notContainsBlanks" dxfId="0" priority="1">
      <formula>LEN(TRIM(C13))&gt;0</formula>
    </cfRule>
  </conditionalFormatting>
  <pageMargins left="0.23622047244094491" right="0.15748031496062992" top="0.39370078740157483" bottom="0.31496062992125984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 ke</dc:creator>
  <cp:lastModifiedBy>Thong ke</cp:lastModifiedBy>
  <cp:lastPrinted>2022-03-25T08:06:08Z</cp:lastPrinted>
  <dcterms:created xsi:type="dcterms:W3CDTF">2022-03-25T08:02:06Z</dcterms:created>
  <dcterms:modified xsi:type="dcterms:W3CDTF">2022-03-25T09:27:10Z</dcterms:modified>
</cp:coreProperties>
</file>